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440" activeTab="0"/>
  </bookViews>
  <sheets>
    <sheet name="Program Budget 2015" sheetId="1" r:id="rId1"/>
    <sheet name="Student Costs" sheetId="2" r:id="rId2"/>
  </sheets>
  <definedNames/>
  <calcPr fullCalcOnLoad="1"/>
</workbook>
</file>

<file path=xl/sharedStrings.xml><?xml version="1.0" encoding="utf-8"?>
<sst xmlns="http://schemas.openxmlformats.org/spreadsheetml/2006/main" count="89" uniqueCount="76">
  <si>
    <t>Student Expenses</t>
  </si>
  <si>
    <t>Tuition</t>
  </si>
  <si>
    <t>Books</t>
  </si>
  <si>
    <t>Passport</t>
  </si>
  <si>
    <t>Visa</t>
  </si>
  <si>
    <t>Academic Expenses</t>
  </si>
  <si>
    <t>Faculty Salary (or buyout amount)</t>
  </si>
  <si>
    <t>Subtotal for Academic Expenses</t>
  </si>
  <si>
    <t xml:space="preserve">Honoraria for guest lectures </t>
  </si>
  <si>
    <t>Student housing</t>
  </si>
  <si>
    <t>Subtotal for Student Expenses</t>
  </si>
  <si>
    <t xml:space="preserve">Faculty housing </t>
  </si>
  <si>
    <t>Photographs for visa, etc.</t>
  </si>
  <si>
    <t>Please use following color codes:</t>
  </si>
  <si>
    <t>Total program cost</t>
  </si>
  <si>
    <t>Cost per student</t>
  </si>
  <si>
    <t>Other Expenses</t>
  </si>
  <si>
    <t xml:space="preserve">Subtotal for Other Expenses </t>
  </si>
  <si>
    <t xml:space="preserve"> </t>
  </si>
  <si>
    <t>EXPENSE</t>
  </si>
  <si>
    <t>Reports, exhibits</t>
  </si>
  <si>
    <t>Supplies, fax, telecommunications</t>
  </si>
  <si>
    <t>Faculty meals</t>
  </si>
  <si>
    <t>Subtotal for Faculty Expenses</t>
  </si>
  <si>
    <t>Faculty Expenses</t>
  </si>
  <si>
    <t>Faculty fringe benefits</t>
  </si>
  <si>
    <t>Faculty assistant compensation</t>
  </si>
  <si>
    <t>Faculty local transportation</t>
  </si>
  <si>
    <t>Student meals</t>
  </si>
  <si>
    <t>Student local transportation</t>
  </si>
  <si>
    <t>Faculty Leader</t>
  </si>
  <si>
    <t>Other (please specify)</t>
  </si>
  <si>
    <t xml:space="preserve">Promotion and publicity </t>
  </si>
  <si>
    <t xml:space="preserve"> # of students</t>
  </si>
  <si>
    <t>EXPENSES</t>
  </si>
  <si>
    <t xml:space="preserve">                                                                       </t>
  </si>
  <si>
    <t>Total Student Costs</t>
  </si>
  <si>
    <t>Black font: items billed by Marquette</t>
  </si>
  <si>
    <t>Blue font: out-of-pocket expenses for students</t>
  </si>
  <si>
    <t>Explanation</t>
  </si>
  <si>
    <t xml:space="preserve">   Adapter</t>
  </si>
  <si>
    <t xml:space="preserve">   Currency exchange</t>
  </si>
  <si>
    <t xml:space="preserve">   Tourism books</t>
  </si>
  <si>
    <t xml:space="preserve">   SIM card for cell, global cell access</t>
  </si>
  <si>
    <t>Local provider for classroom space, academic tours, etc.</t>
  </si>
  <si>
    <t>Other personal expenses (see examples below)</t>
  </si>
  <si>
    <t>See lower left tab for first page</t>
  </si>
  <si>
    <t>Session</t>
  </si>
  <si>
    <t xml:space="preserve">Course Dept and Number     </t>
  </si>
  <si>
    <t>Term Year</t>
  </si>
  <si>
    <t>Student Costs: Course Title</t>
  </si>
  <si>
    <t>Local transportation for non academic activities</t>
  </si>
  <si>
    <t>Faculty airfare</t>
  </si>
  <si>
    <t>Contingency fund ($50/student)</t>
  </si>
  <si>
    <t>number of students</t>
  </si>
  <si>
    <t>Total Academic Expenses</t>
  </si>
  <si>
    <t>Total Revenue Source for Academic Expenses</t>
  </si>
  <si>
    <t>Excess tuition revenue</t>
  </si>
  <si>
    <t>Total Non-Academic expenses (Program fee)</t>
  </si>
  <si>
    <t>Program fee per student</t>
  </si>
  <si>
    <t># of days/nights of program</t>
  </si>
  <si>
    <t xml:space="preserve">List only program-billed expenses on this page. </t>
  </si>
  <si>
    <t>Health insurance ($36/month)</t>
  </si>
  <si>
    <t>Student Deposit</t>
  </si>
  <si>
    <t>Final Excess tuition revenue</t>
  </si>
  <si>
    <t xml:space="preserve">Other (please specify): </t>
  </si>
  <si>
    <t xml:space="preserve">BUDGET - </t>
  </si>
  <si>
    <t>If they do not already have one</t>
  </si>
  <si>
    <t>If required</t>
  </si>
  <si>
    <t xml:space="preserve">Miscellaneous (admissions, tours, guest lectures); </t>
  </si>
  <si>
    <t>($705 per credit - UG)</t>
  </si>
  <si>
    <t>(Tuition @ $705/cr - UG)</t>
  </si>
  <si>
    <t>Program fee</t>
  </si>
  <si>
    <t>Airfare</t>
  </si>
  <si>
    <t>Travel dates</t>
  </si>
  <si>
    <r>
      <t xml:space="preserve">  </t>
    </r>
    <r>
      <rPr>
        <sz val="10"/>
        <rFont val="Arial"/>
        <family val="0"/>
      </rPr>
      <t>←</t>
    </r>
    <r>
      <rPr>
        <i/>
        <sz val="10"/>
        <rFont val="Arial"/>
        <family val="2"/>
      </rPr>
      <t xml:space="preserve">  will auto calculate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</si>
</sst>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&quot;$&quot;#,##0.00000"/>
  </numFmts>
  <fonts count="51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right"/>
    </xf>
    <xf numFmtId="168" fontId="5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68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right"/>
    </xf>
    <xf numFmtId="168" fontId="5" fillId="33" borderId="13" xfId="0" applyNumberFormat="1" applyFont="1" applyFill="1" applyBorder="1" applyAlignment="1">
      <alignment/>
    </xf>
    <xf numFmtId="168" fontId="0" fillId="33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9" fillId="34" borderId="12" xfId="0" applyFont="1" applyFill="1" applyBorder="1" applyAlignment="1">
      <alignment horizontal="right"/>
    </xf>
    <xf numFmtId="0" fontId="8" fillId="35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35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9" fillId="36" borderId="10" xfId="0" applyFont="1" applyFill="1" applyBorder="1" applyAlignment="1">
      <alignment horizontal="right"/>
    </xf>
    <xf numFmtId="168" fontId="9" fillId="36" borderId="11" xfId="0" applyNumberFormat="1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2" fillId="0" borderId="21" xfId="0" applyFont="1" applyBorder="1" applyAlignment="1" applyProtection="1">
      <alignment wrapText="1"/>
      <protection locked="0"/>
    </xf>
    <xf numFmtId="0" fontId="10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8" fontId="0" fillId="0" borderId="22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0" fillId="35" borderId="18" xfId="0" applyNumberFormat="1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69" fontId="5" fillId="34" borderId="13" xfId="0" applyNumberFormat="1" applyFont="1" applyFill="1" applyBorder="1" applyAlignment="1">
      <alignment/>
    </xf>
    <xf numFmtId="0" fontId="50" fillId="0" borderId="0" xfId="0" applyFont="1" applyBorder="1" applyAlignment="1">
      <alignment horizontal="center"/>
    </xf>
    <xf numFmtId="168" fontId="0" fillId="0" borderId="25" xfId="0" applyNumberFormat="1" applyFont="1" applyBorder="1" applyAlignment="1">
      <alignment/>
    </xf>
    <xf numFmtId="168" fontId="0" fillId="0" borderId="25" xfId="0" applyNumberFormat="1" applyFont="1" applyFill="1" applyBorder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168" fontId="0" fillId="0" borderId="26" xfId="0" applyNumberFormat="1" applyFont="1" applyBorder="1" applyAlignment="1">
      <alignment/>
    </xf>
    <xf numFmtId="168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tabSelected="1" workbookViewId="0" topLeftCell="A22">
      <selection activeCell="C60" sqref="C60"/>
    </sheetView>
  </sheetViews>
  <sheetFormatPr defaultColWidth="54.28125" defaultRowHeight="15" customHeight="1"/>
  <cols>
    <col min="1" max="1" width="62.421875" style="6" customWidth="1"/>
    <col min="2" max="2" width="26.421875" style="6" bestFit="1" customWidth="1"/>
    <col min="3" max="3" width="27.421875" style="6" bestFit="1" customWidth="1"/>
    <col min="4" max="16384" width="54.28125" style="6" customWidth="1"/>
  </cols>
  <sheetData>
    <row r="1" spans="1:2" ht="15" customHeight="1" thickBot="1">
      <c r="A1" s="39" t="s">
        <v>66</v>
      </c>
      <c r="B1" s="36"/>
    </row>
    <row r="2" spans="1:3" ht="15" customHeight="1" thickTop="1">
      <c r="A2" s="6" t="s">
        <v>47</v>
      </c>
      <c r="B2" s="14"/>
      <c r="C2" s="13"/>
    </row>
    <row r="3" spans="1:3" ht="15" customHeight="1">
      <c r="A3" s="7" t="s">
        <v>48</v>
      </c>
      <c r="B3" s="14"/>
      <c r="C3" s="13"/>
    </row>
    <row r="4" spans="1:2" ht="15" customHeight="1">
      <c r="A4" s="7" t="s">
        <v>30</v>
      </c>
      <c r="B4" s="40"/>
    </row>
    <row r="5" spans="1:2" ht="15" customHeight="1">
      <c r="A5" s="7" t="s">
        <v>74</v>
      </c>
      <c r="B5" s="40"/>
    </row>
    <row r="6" spans="1:2" ht="15" customHeight="1">
      <c r="A6" s="7" t="s">
        <v>60</v>
      </c>
      <c r="B6" s="14"/>
    </row>
    <row r="7" spans="1:2" ht="15" customHeight="1">
      <c r="A7" s="7" t="s">
        <v>33</v>
      </c>
      <c r="B7" s="50"/>
    </row>
    <row r="8" spans="1:2" ht="15" customHeight="1">
      <c r="A8" s="7"/>
      <c r="B8" s="8"/>
    </row>
    <row r="9" spans="1:3" ht="24.75" customHeight="1" thickBot="1">
      <c r="A9" s="9" t="s">
        <v>61</v>
      </c>
      <c r="B9" s="11" t="s">
        <v>19</v>
      </c>
      <c r="C9" s="3" t="s">
        <v>39</v>
      </c>
    </row>
    <row r="10" spans="1:2" ht="15" customHeight="1">
      <c r="A10" s="24" t="s">
        <v>5</v>
      </c>
      <c r="B10" s="31"/>
    </row>
    <row r="11" spans="1:2" ht="15" customHeight="1">
      <c r="A11" s="25" t="s">
        <v>8</v>
      </c>
      <c r="B11" s="41"/>
    </row>
    <row r="12" spans="1:2" ht="15" customHeight="1">
      <c r="A12" s="25" t="s">
        <v>44</v>
      </c>
      <c r="B12" s="52"/>
    </row>
    <row r="13" spans="1:2" ht="15" customHeight="1">
      <c r="A13" s="28" t="s">
        <v>6</v>
      </c>
      <c r="B13" s="41"/>
    </row>
    <row r="14" spans="1:3" ht="15" customHeight="1">
      <c r="A14" s="25" t="s">
        <v>25</v>
      </c>
      <c r="B14" s="42">
        <f>B13/3</f>
        <v>0</v>
      </c>
      <c r="C14" s="1" t="s">
        <v>75</v>
      </c>
    </row>
    <row r="15" spans="1:2" ht="15" customHeight="1">
      <c r="A15" s="32" t="s">
        <v>26</v>
      </c>
      <c r="B15" s="43"/>
    </row>
    <row r="16" spans="1:2" ht="15" customHeight="1">
      <c r="A16" s="29" t="s">
        <v>69</v>
      </c>
      <c r="B16" s="52"/>
    </row>
    <row r="17" spans="1:2" ht="15" customHeight="1">
      <c r="A17" s="25" t="s">
        <v>20</v>
      </c>
      <c r="B17" s="41"/>
    </row>
    <row r="18" spans="1:2" ht="15" customHeight="1">
      <c r="A18" s="25" t="s">
        <v>21</v>
      </c>
      <c r="B18" s="41">
        <v>150</v>
      </c>
    </row>
    <row r="19" spans="1:2" ht="15" customHeight="1">
      <c r="A19" s="27" t="s">
        <v>65</v>
      </c>
      <c r="B19" s="42"/>
    </row>
    <row r="20" spans="1:2" ht="15" customHeight="1" thickBot="1">
      <c r="A20" s="33"/>
      <c r="B20" s="44"/>
    </row>
    <row r="21" spans="1:3" ht="15" customHeight="1" thickBot="1">
      <c r="A21" s="18" t="s">
        <v>7</v>
      </c>
      <c r="B21" s="19">
        <f>SUM(B11:B20)</f>
        <v>150</v>
      </c>
      <c r="C21" s="1" t="s">
        <v>75</v>
      </c>
    </row>
    <row r="22" spans="1:2" ht="15" customHeight="1" thickBot="1">
      <c r="A22" s="7"/>
      <c r="B22" s="45"/>
    </row>
    <row r="23" spans="1:2" ht="15" customHeight="1">
      <c r="A23" s="24" t="s">
        <v>24</v>
      </c>
      <c r="B23" s="46"/>
    </row>
    <row r="24" spans="1:2" ht="15" customHeight="1">
      <c r="A24" s="28" t="s">
        <v>52</v>
      </c>
      <c r="B24" s="56"/>
    </row>
    <row r="25" spans="1:2" ht="15" customHeight="1">
      <c r="A25" s="25" t="s">
        <v>11</v>
      </c>
      <c r="B25" s="41"/>
    </row>
    <row r="26" spans="1:2" ht="15" customHeight="1">
      <c r="A26" s="25" t="s">
        <v>27</v>
      </c>
      <c r="B26" s="41"/>
    </row>
    <row r="27" spans="1:3" ht="15" customHeight="1">
      <c r="A27" s="29" t="s">
        <v>22</v>
      </c>
      <c r="B27" s="51"/>
      <c r="C27" s="6" t="s">
        <v>18</v>
      </c>
    </row>
    <row r="28" spans="1:2" ht="15" customHeight="1">
      <c r="A28" s="25" t="s">
        <v>31</v>
      </c>
      <c r="B28" s="41"/>
    </row>
    <row r="29" spans="1:2" ht="15" customHeight="1" thickBot="1">
      <c r="A29" s="30"/>
      <c r="B29" s="41"/>
    </row>
    <row r="30" spans="1:3" ht="15" customHeight="1" thickBot="1">
      <c r="A30" s="18" t="s">
        <v>23</v>
      </c>
      <c r="B30" s="19">
        <f>SUM(B24:B29)</f>
        <v>0</v>
      </c>
      <c r="C30" s="1" t="s">
        <v>75</v>
      </c>
    </row>
    <row r="31" spans="1:2" ht="15" customHeight="1" thickBot="1">
      <c r="A31" s="7"/>
      <c r="B31" s="45"/>
    </row>
    <row r="32" spans="1:2" ht="15" customHeight="1">
      <c r="A32" s="24" t="s">
        <v>0</v>
      </c>
      <c r="B32" s="46"/>
    </row>
    <row r="33" spans="1:2" ht="15" customHeight="1">
      <c r="A33" s="25" t="s">
        <v>9</v>
      </c>
      <c r="B33" s="41"/>
    </row>
    <row r="34" spans="1:2" ht="15" customHeight="1">
      <c r="A34" s="25" t="s">
        <v>28</v>
      </c>
      <c r="B34" s="41"/>
    </row>
    <row r="35" spans="1:2" ht="15" customHeight="1">
      <c r="A35" s="25" t="s">
        <v>29</v>
      </c>
      <c r="B35" s="41"/>
    </row>
    <row r="36" spans="1:2" ht="15" customHeight="1">
      <c r="A36" s="25" t="s">
        <v>53</v>
      </c>
      <c r="B36" s="41">
        <f>50*B7</f>
        <v>0</v>
      </c>
    </row>
    <row r="37" spans="1:2" ht="15" customHeight="1">
      <c r="A37" s="26" t="s">
        <v>62</v>
      </c>
      <c r="B37" s="41">
        <f>36*B7</f>
        <v>0</v>
      </c>
    </row>
    <row r="38" spans="1:2" ht="15" customHeight="1">
      <c r="A38" s="27" t="s">
        <v>65</v>
      </c>
      <c r="B38" s="41"/>
    </row>
    <row r="39" spans="1:2" ht="15" customHeight="1" thickBot="1">
      <c r="A39" s="25"/>
      <c r="B39" s="41"/>
    </row>
    <row r="40" spans="1:3" ht="15" customHeight="1" thickBot="1">
      <c r="A40" s="18" t="s">
        <v>10</v>
      </c>
      <c r="B40" s="20">
        <f>SUM(B33:B39)</f>
        <v>0</v>
      </c>
      <c r="C40" s="1" t="s">
        <v>75</v>
      </c>
    </row>
    <row r="41" spans="1:2" ht="15" customHeight="1" thickBot="1">
      <c r="A41" s="7"/>
      <c r="B41" s="45"/>
    </row>
    <row r="42" spans="1:2" ht="15" customHeight="1">
      <c r="A42" s="24" t="s">
        <v>16</v>
      </c>
      <c r="B42" s="46"/>
    </row>
    <row r="43" spans="1:2" ht="15" customHeight="1">
      <c r="A43" s="30" t="s">
        <v>32</v>
      </c>
      <c r="B43" s="41"/>
    </row>
    <row r="44" spans="1:2" ht="15" customHeight="1">
      <c r="A44" s="25" t="s">
        <v>31</v>
      </c>
      <c r="B44" s="41"/>
    </row>
    <row r="45" spans="1:2" ht="15" customHeight="1" thickBot="1">
      <c r="A45" s="30"/>
      <c r="B45" s="41"/>
    </row>
    <row r="46" spans="1:3" ht="15" customHeight="1" thickBot="1">
      <c r="A46" s="18" t="s">
        <v>17</v>
      </c>
      <c r="B46" s="20">
        <f>SUM(B43:B45)</f>
        <v>0</v>
      </c>
      <c r="C46" s="1" t="s">
        <v>75</v>
      </c>
    </row>
    <row r="47" ht="15" customHeight="1">
      <c r="B47" s="45"/>
    </row>
    <row r="48" spans="1:3" ht="15" customHeight="1">
      <c r="A48" s="34" t="s">
        <v>14</v>
      </c>
      <c r="B48" s="35">
        <f>B21+B30+B40+B46</f>
        <v>150</v>
      </c>
      <c r="C48" s="1" t="s">
        <v>75</v>
      </c>
    </row>
    <row r="49" spans="1:2" ht="15" customHeight="1">
      <c r="A49" s="10" t="s">
        <v>54</v>
      </c>
      <c r="B49" s="48">
        <f>B7</f>
        <v>0</v>
      </c>
    </row>
    <row r="50" spans="1:3" ht="15" customHeight="1">
      <c r="A50" s="21" t="s">
        <v>15</v>
      </c>
      <c r="B50" s="47" t="e">
        <f>B48/B49</f>
        <v>#DIV/0!</v>
      </c>
      <c r="C50" s="1" t="s">
        <v>75</v>
      </c>
    </row>
    <row r="51" ht="15" customHeight="1">
      <c r="B51" s="45"/>
    </row>
    <row r="52" spans="1:2" ht="15" customHeight="1">
      <c r="A52" s="10" t="s">
        <v>55</v>
      </c>
      <c r="B52" s="47">
        <f>B21+B30</f>
        <v>150</v>
      </c>
    </row>
    <row r="53" spans="1:3" ht="15" customHeight="1">
      <c r="A53" s="10" t="s">
        <v>56</v>
      </c>
      <c r="B53" s="47">
        <f>705*3*B7</f>
        <v>0</v>
      </c>
      <c r="C53" s="6" t="s">
        <v>71</v>
      </c>
    </row>
    <row r="54" spans="1:2" ht="15" customHeight="1">
      <c r="A54" s="10" t="s">
        <v>57</v>
      </c>
      <c r="B54" s="45">
        <f>B53-B52</f>
        <v>-150</v>
      </c>
    </row>
    <row r="55" spans="1:2" ht="15" customHeight="1">
      <c r="A55" s="10" t="s">
        <v>63</v>
      </c>
      <c r="B55" s="45">
        <v>500</v>
      </c>
    </row>
    <row r="56" spans="1:2" ht="15" customHeight="1">
      <c r="A56" s="10" t="s">
        <v>64</v>
      </c>
      <c r="B56" s="45">
        <f>SUM(B54:B55)</f>
        <v>350</v>
      </c>
    </row>
    <row r="57" spans="1:2" ht="15" customHeight="1">
      <c r="A57" s="10"/>
      <c r="B57" s="45"/>
    </row>
    <row r="58" spans="1:2" ht="15" customHeight="1">
      <c r="A58" s="22" t="s">
        <v>58</v>
      </c>
      <c r="B58" s="45">
        <f>B40+B46</f>
        <v>0</v>
      </c>
    </row>
    <row r="59" spans="1:2" ht="15" customHeight="1" thickBot="1">
      <c r="A59" s="10"/>
      <c r="B59" s="45"/>
    </row>
    <row r="60" spans="1:3" ht="15" customHeight="1" thickBot="1">
      <c r="A60" s="23" t="s">
        <v>59</v>
      </c>
      <c r="B60" s="49" t="e">
        <f>B58/B7</f>
        <v>#DIV/0!</v>
      </c>
      <c r="C60" s="1" t="s">
        <v>75</v>
      </c>
    </row>
    <row r="61" spans="1:2" ht="15" customHeight="1">
      <c r="A61" s="10"/>
      <c r="B61" s="12"/>
    </row>
  </sheetData>
  <sheetProtection/>
  <printOptions/>
  <pageMargins left="0.75" right="0.75" top="0.75" bottom="0.5" header="0.5" footer="0.5"/>
  <pageSetup fitToHeight="1" fitToWidth="1" horizontalDpi="600" verticalDpi="600" orientation="portrait" scale="76"/>
  <headerFooter alignWithMargins="0">
    <oddHeader>&amp;CDRAFT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3" sqref="C3"/>
    </sheetView>
  </sheetViews>
  <sheetFormatPr defaultColWidth="8.8515625" defaultRowHeight="12.75"/>
  <cols>
    <col min="1" max="1" width="52.8515625" style="0" customWidth="1"/>
    <col min="2" max="2" width="12.00390625" style="0" customWidth="1"/>
    <col min="3" max="3" width="38.7109375" style="0" customWidth="1"/>
  </cols>
  <sheetData>
    <row r="1" spans="1:9" ht="15.75" thickBot="1">
      <c r="A1" s="37" t="s">
        <v>50</v>
      </c>
      <c r="B1" s="38"/>
      <c r="C1" s="36" t="s">
        <v>49</v>
      </c>
      <c r="E1" s="17"/>
      <c r="F1" s="17"/>
      <c r="G1" s="17"/>
      <c r="H1" s="17"/>
      <c r="I1" s="17"/>
    </row>
    <row r="2" spans="1:3" ht="12.75" thickTop="1">
      <c r="A2" s="1"/>
      <c r="B2" s="15" t="s">
        <v>34</v>
      </c>
      <c r="C2" s="3" t="s">
        <v>39</v>
      </c>
    </row>
    <row r="3" spans="1:3" ht="12">
      <c r="A3" t="s">
        <v>1</v>
      </c>
      <c r="B3" s="53"/>
      <c r="C3" s="6" t="s">
        <v>70</v>
      </c>
    </row>
    <row r="4" spans="1:2" ht="12">
      <c r="A4" t="s">
        <v>72</v>
      </c>
      <c r="B4" s="53"/>
    </row>
    <row r="5" spans="1:2" ht="12">
      <c r="A5" s="16" t="s">
        <v>73</v>
      </c>
      <c r="B5" s="53"/>
    </row>
    <row r="6" spans="1:3" ht="12">
      <c r="A6" s="16" t="s">
        <v>3</v>
      </c>
      <c r="B6" s="54">
        <v>135</v>
      </c>
      <c r="C6" s="1" t="s">
        <v>67</v>
      </c>
    </row>
    <row r="7" spans="1:3" ht="12">
      <c r="A7" s="2" t="s">
        <v>4</v>
      </c>
      <c r="B7" s="54"/>
      <c r="C7" s="57" t="s">
        <v>68</v>
      </c>
    </row>
    <row r="8" spans="1:3" ht="12">
      <c r="A8" s="2" t="s">
        <v>12</v>
      </c>
      <c r="B8" s="54"/>
      <c r="C8" s="57" t="s">
        <v>68</v>
      </c>
    </row>
    <row r="9" spans="1:2" ht="12">
      <c r="A9" s="2" t="s">
        <v>2</v>
      </c>
      <c r="B9" s="54"/>
    </row>
    <row r="10" spans="1:2" ht="12">
      <c r="A10" s="2" t="s">
        <v>51</v>
      </c>
      <c r="B10" s="54"/>
    </row>
    <row r="11" spans="1:2" ht="12">
      <c r="A11" s="2" t="s">
        <v>45</v>
      </c>
      <c r="B11" s="54"/>
    </row>
    <row r="12" spans="1:2" ht="12">
      <c r="A12" s="2" t="s">
        <v>40</v>
      </c>
      <c r="B12" s="54"/>
    </row>
    <row r="13" spans="1:2" ht="12">
      <c r="A13" s="2" t="s">
        <v>41</v>
      </c>
      <c r="B13" s="54"/>
    </row>
    <row r="14" spans="1:2" ht="12">
      <c r="A14" s="2" t="s">
        <v>42</v>
      </c>
      <c r="B14" s="54"/>
    </row>
    <row r="15" spans="1:4" ht="12">
      <c r="A15" s="2" t="s">
        <v>43</v>
      </c>
      <c r="B15" s="54"/>
      <c r="D15" t="s">
        <v>18</v>
      </c>
    </row>
    <row r="16" spans="1:2" ht="12">
      <c r="A16" t="s">
        <v>35</v>
      </c>
      <c r="B16" s="55"/>
    </row>
    <row r="17" spans="1:3" ht="12">
      <c r="A17" s="4" t="s">
        <v>36</v>
      </c>
      <c r="B17" s="5">
        <f>SUM(B3:B16)</f>
        <v>135</v>
      </c>
      <c r="C17" s="1" t="s">
        <v>18</v>
      </c>
    </row>
    <row r="20" ht="12">
      <c r="A20" s="13" t="s">
        <v>46</v>
      </c>
    </row>
    <row r="21" ht="12">
      <c r="A21" s="3" t="s">
        <v>13</v>
      </c>
    </row>
    <row r="22" ht="12">
      <c r="A22" t="s">
        <v>37</v>
      </c>
    </row>
    <row r="23" ht="12">
      <c r="A23" s="2" t="s">
        <v>38</v>
      </c>
    </row>
  </sheetData>
  <sheetProtection/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Marquette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University</dc:creator>
  <cp:keywords/>
  <dc:description/>
  <cp:lastModifiedBy>Erin LeMoine</cp:lastModifiedBy>
  <cp:lastPrinted>2014-11-07T22:03:36Z</cp:lastPrinted>
  <dcterms:created xsi:type="dcterms:W3CDTF">2007-10-24T15:45:28Z</dcterms:created>
  <dcterms:modified xsi:type="dcterms:W3CDTF">2015-01-08T20:57:26Z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3JYVPFP3S55F-2-61772</vt:lpwstr>
  </property>
  <property fmtid="{D5CDD505-2E9C-101B-9397-08002B2CF9AE}" pid="3" name="_dlc_DocIdItemGuid">
    <vt:lpwstr>adb0f1c6-ce6e-41a2-81a6-caba7e3b5f9b</vt:lpwstr>
  </property>
  <property fmtid="{D5CDD505-2E9C-101B-9397-08002B2CF9AE}" pid="4" name="_dlc_DocIdUrl">
    <vt:lpwstr>https://sp.mu.edu/sites/oie/_layouts/15/DocIdRedir.aspx?ID=3JYVPFP3S55F-2-61772, 3JYVPFP3S55F-2-61772</vt:lpwstr>
  </property>
  <property fmtid="{D5CDD505-2E9C-101B-9397-08002B2CF9AE}" pid="5" name="ContentTypeId">
    <vt:lpwstr>0x010100C183FFBE41390A4A87CABB782137CCF6</vt:lpwstr>
  </property>
</Properties>
</file>