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-fs1\admin\ORSP\schatzmanj\My Documents\Jennie\My Documents\WebNew\Tools &amp; Forms\"/>
    </mc:Choice>
  </mc:AlternateContent>
  <bookViews>
    <workbookView xWindow="0" yWindow="1710" windowWidth="18960" windowHeight="12270"/>
  </bookViews>
  <sheets>
    <sheet name="1 YEAR" sheetId="5" r:id="rId1"/>
    <sheet name="2 YEARS" sheetId="9" r:id="rId2"/>
    <sheet name="3 YEARS" sheetId="13" r:id="rId3"/>
    <sheet name="4 YEARS" sheetId="14" r:id="rId4"/>
    <sheet name="5 YEARS" sheetId="15" r:id="rId5"/>
  </sheets>
  <definedNames>
    <definedName name="_xlnm.Print_Area" localSheetId="0">'1 YEAR'!$A$1:$I$54</definedName>
    <definedName name="_xlnm.Print_Area" localSheetId="1">'2 YEARS'!$A$1:$O$55</definedName>
    <definedName name="_xlnm.Print_Area" localSheetId="2">'3 YEARS'!$A$1:$R$55</definedName>
    <definedName name="_xlnm.Print_Area" localSheetId="3">'4 YEARS'!$A$1:$U$55</definedName>
    <definedName name="_xlnm.Print_Area" localSheetId="4">'5 YEARS'!$A$1:$X$55</definedName>
    <definedName name="_xlnm.Print_Titles" localSheetId="4">'5 YEARS'!$A:$B</definedName>
  </definedNames>
  <calcPr calcId="152511"/>
</workbook>
</file>

<file path=xl/calcChain.xml><?xml version="1.0" encoding="utf-8"?>
<calcChain xmlns="http://schemas.openxmlformats.org/spreadsheetml/2006/main">
  <c r="N50" i="15" l="1"/>
  <c r="M50" i="14"/>
  <c r="W49" i="15"/>
  <c r="X49" i="15" s="1"/>
  <c r="W48" i="15"/>
  <c r="W47" i="15"/>
  <c r="X47" i="15" s="1"/>
  <c r="V49" i="15"/>
  <c r="V48" i="15"/>
  <c r="X48" i="15" s="1"/>
  <c r="V47" i="15"/>
  <c r="W45" i="15"/>
  <c r="W44" i="15"/>
  <c r="W46" i="15" s="1"/>
  <c r="V45" i="15"/>
  <c r="V46" i="15" s="1"/>
  <c r="X45" i="15"/>
  <c r="X46" i="15" s="1"/>
  <c r="V44" i="15"/>
  <c r="W43" i="15"/>
  <c r="V43" i="15"/>
  <c r="W42" i="15"/>
  <c r="X42" i="15" s="1"/>
  <c r="W41" i="15"/>
  <c r="W40" i="15"/>
  <c r="W39" i="15"/>
  <c r="X39" i="15" s="1"/>
  <c r="W38" i="15"/>
  <c r="X38" i="15"/>
  <c r="V42" i="15"/>
  <c r="V41" i="15"/>
  <c r="X41" i="15" s="1"/>
  <c r="V40" i="15"/>
  <c r="V39" i="15"/>
  <c r="V38" i="15"/>
  <c r="U49" i="15"/>
  <c r="U48" i="15"/>
  <c r="U47" i="15"/>
  <c r="T46" i="15"/>
  <c r="T50" i="15" s="1"/>
  <c r="S46" i="15"/>
  <c r="S50" i="15" s="1"/>
  <c r="U45" i="15"/>
  <c r="U44" i="15"/>
  <c r="U46" i="15" s="1"/>
  <c r="U43" i="15"/>
  <c r="U42" i="15"/>
  <c r="U41" i="15"/>
  <c r="U40" i="15"/>
  <c r="U39" i="15"/>
  <c r="U38" i="15"/>
  <c r="U50" i="15" s="1"/>
  <c r="R49" i="15"/>
  <c r="O49" i="15"/>
  <c r="L49" i="15"/>
  <c r="I49" i="15"/>
  <c r="R48" i="15"/>
  <c r="O48" i="15"/>
  <c r="L48" i="15"/>
  <c r="I48" i="15"/>
  <c r="R47" i="15"/>
  <c r="O47" i="15"/>
  <c r="L47" i="15"/>
  <c r="I47" i="15"/>
  <c r="Q46" i="15"/>
  <c r="Q50" i="15" s="1"/>
  <c r="P46" i="15"/>
  <c r="P50" i="15" s="1"/>
  <c r="N46" i="15"/>
  <c r="M46" i="15"/>
  <c r="M50" i="15" s="1"/>
  <c r="K46" i="15"/>
  <c r="K50" i="15" s="1"/>
  <c r="J46" i="15"/>
  <c r="J50" i="15" s="1"/>
  <c r="H46" i="15"/>
  <c r="H50" i="15" s="1"/>
  <c r="G46" i="15"/>
  <c r="G50" i="15" s="1"/>
  <c r="R45" i="15"/>
  <c r="O45" i="15"/>
  <c r="L45" i="15"/>
  <c r="I45" i="15"/>
  <c r="R44" i="15"/>
  <c r="R46" i="15"/>
  <c r="O44" i="15"/>
  <c r="L44" i="15"/>
  <c r="L46" i="15" s="1"/>
  <c r="I44" i="15"/>
  <c r="R43" i="15"/>
  <c r="O43" i="15"/>
  <c r="L43" i="15"/>
  <c r="I43" i="15"/>
  <c r="R42" i="15"/>
  <c r="O42" i="15"/>
  <c r="L42" i="15"/>
  <c r="I42" i="15"/>
  <c r="R41" i="15"/>
  <c r="O41" i="15"/>
  <c r="L41" i="15"/>
  <c r="I41" i="15"/>
  <c r="R40" i="15"/>
  <c r="O40" i="15"/>
  <c r="L40" i="15"/>
  <c r="I40" i="15"/>
  <c r="R39" i="15"/>
  <c r="O39" i="15"/>
  <c r="L39" i="15"/>
  <c r="I39" i="15"/>
  <c r="R38" i="15"/>
  <c r="R50" i="15" s="1"/>
  <c r="O38" i="15"/>
  <c r="L38" i="15"/>
  <c r="I38" i="15"/>
  <c r="H33" i="15"/>
  <c r="H30" i="15"/>
  <c r="K29" i="15"/>
  <c r="G29" i="15"/>
  <c r="J29" i="15" s="1"/>
  <c r="K28" i="15"/>
  <c r="G28" i="15"/>
  <c r="G30" i="15" s="1"/>
  <c r="J28" i="15"/>
  <c r="K27" i="15"/>
  <c r="J27" i="15"/>
  <c r="M27" i="15" s="1"/>
  <c r="P27" i="15" s="1"/>
  <c r="I27" i="15"/>
  <c r="K26" i="15"/>
  <c r="N26" i="15" s="1"/>
  <c r="Q26" i="15" s="1"/>
  <c r="T26" i="15" s="1"/>
  <c r="J26" i="15"/>
  <c r="I26" i="15"/>
  <c r="K25" i="15"/>
  <c r="J25" i="15"/>
  <c r="I25" i="15"/>
  <c r="K24" i="15"/>
  <c r="J24" i="15"/>
  <c r="I24" i="15"/>
  <c r="K23" i="15"/>
  <c r="J23" i="15"/>
  <c r="I23" i="15"/>
  <c r="K22" i="15"/>
  <c r="J22" i="15"/>
  <c r="M22" i="15" s="1"/>
  <c r="I22" i="15"/>
  <c r="H21" i="15"/>
  <c r="H32" i="15" s="1"/>
  <c r="H34" i="15" s="1"/>
  <c r="G21" i="15"/>
  <c r="G32" i="15"/>
  <c r="K20" i="15"/>
  <c r="J20" i="15"/>
  <c r="M20" i="15" s="1"/>
  <c r="I20" i="15"/>
  <c r="K19" i="15"/>
  <c r="N19" i="15" s="1"/>
  <c r="Q19" i="15" s="1"/>
  <c r="T19" i="15" s="1"/>
  <c r="J19" i="15"/>
  <c r="I19" i="15"/>
  <c r="M18" i="15"/>
  <c r="K18" i="15"/>
  <c r="J18" i="15"/>
  <c r="I18" i="15"/>
  <c r="H17" i="15"/>
  <c r="G17" i="15"/>
  <c r="K16" i="15"/>
  <c r="J16" i="15"/>
  <c r="M16" i="15" s="1"/>
  <c r="P16" i="15" s="1"/>
  <c r="S16" i="15" s="1"/>
  <c r="U16" i="15" s="1"/>
  <c r="I16" i="15"/>
  <c r="K15" i="15"/>
  <c r="J15" i="15"/>
  <c r="M15" i="15" s="1"/>
  <c r="P15" i="15" s="1"/>
  <c r="I15" i="15"/>
  <c r="I17" i="15" s="1"/>
  <c r="K14" i="15"/>
  <c r="N14" i="15" s="1"/>
  <c r="O14" i="15" s="1"/>
  <c r="J14" i="15"/>
  <c r="I14" i="15"/>
  <c r="K13" i="15"/>
  <c r="J13" i="15"/>
  <c r="I13" i="15"/>
  <c r="C4" i="15"/>
  <c r="T49" i="14"/>
  <c r="T48" i="14"/>
  <c r="T47" i="14"/>
  <c r="S49" i="14"/>
  <c r="U49" i="14" s="1"/>
  <c r="S48" i="14"/>
  <c r="S47" i="14"/>
  <c r="T45" i="14"/>
  <c r="U45" i="14" s="1"/>
  <c r="T44" i="14"/>
  <c r="T46" i="14" s="1"/>
  <c r="S45" i="14"/>
  <c r="S44" i="14"/>
  <c r="U44" i="14" s="1"/>
  <c r="U46" i="14" s="1"/>
  <c r="T43" i="14"/>
  <c r="S43" i="14"/>
  <c r="T42" i="14"/>
  <c r="T41" i="14"/>
  <c r="U41" i="14" s="1"/>
  <c r="T40" i="14"/>
  <c r="T39" i="14"/>
  <c r="U39" i="14" s="1"/>
  <c r="T38" i="14"/>
  <c r="S42" i="14"/>
  <c r="U42" i="14" s="1"/>
  <c r="S41" i="14"/>
  <c r="S40" i="14"/>
  <c r="U40" i="14" s="1"/>
  <c r="S39" i="14"/>
  <c r="S38" i="14"/>
  <c r="U38" i="14" s="1"/>
  <c r="R49" i="14"/>
  <c r="R48" i="14"/>
  <c r="R47" i="14"/>
  <c r="Q46" i="14"/>
  <c r="Q50" i="14" s="1"/>
  <c r="P46" i="14"/>
  <c r="P50" i="14" s="1"/>
  <c r="R45" i="14"/>
  <c r="R44" i="14"/>
  <c r="R46" i="14"/>
  <c r="R43" i="14"/>
  <c r="R42" i="14"/>
  <c r="R41" i="14"/>
  <c r="R40" i="14"/>
  <c r="R39" i="14"/>
  <c r="R38" i="14"/>
  <c r="O49" i="14"/>
  <c r="L49" i="14"/>
  <c r="I49" i="14"/>
  <c r="O48" i="14"/>
  <c r="L48" i="14"/>
  <c r="I48" i="14"/>
  <c r="O47" i="14"/>
  <c r="L47" i="14"/>
  <c r="I47" i="14"/>
  <c r="N46" i="14"/>
  <c r="N50" i="14" s="1"/>
  <c r="M46" i="14"/>
  <c r="K46" i="14"/>
  <c r="K50" i="14" s="1"/>
  <c r="J46" i="14"/>
  <c r="J50" i="14" s="1"/>
  <c r="H46" i="14"/>
  <c r="H50" i="14" s="1"/>
  <c r="G46" i="14"/>
  <c r="G50" i="14" s="1"/>
  <c r="O45" i="14"/>
  <c r="L45" i="14"/>
  <c r="I45" i="14"/>
  <c r="O44" i="14"/>
  <c r="O46" i="14"/>
  <c r="L44" i="14"/>
  <c r="L46" i="14" s="1"/>
  <c r="I44" i="14"/>
  <c r="I46" i="14" s="1"/>
  <c r="O43" i="14"/>
  <c r="L43" i="14"/>
  <c r="I43" i="14"/>
  <c r="O42" i="14"/>
  <c r="L42" i="14"/>
  <c r="I42" i="14"/>
  <c r="O41" i="14"/>
  <c r="L41" i="14"/>
  <c r="I41" i="14"/>
  <c r="O40" i="14"/>
  <c r="L40" i="14"/>
  <c r="I40" i="14"/>
  <c r="O39" i="14"/>
  <c r="L39" i="14"/>
  <c r="I39" i="14"/>
  <c r="O38" i="14"/>
  <c r="L38" i="14"/>
  <c r="I38" i="14"/>
  <c r="H33" i="14"/>
  <c r="H30" i="14"/>
  <c r="K29" i="14"/>
  <c r="G29" i="14"/>
  <c r="G33" i="14" s="1"/>
  <c r="I33" i="14" s="1"/>
  <c r="K28" i="14"/>
  <c r="G28" i="14"/>
  <c r="G30" i="14" s="1"/>
  <c r="K27" i="14"/>
  <c r="J27" i="14"/>
  <c r="M27" i="14" s="1"/>
  <c r="P27" i="14" s="1"/>
  <c r="I27" i="14"/>
  <c r="N26" i="14"/>
  <c r="K26" i="14"/>
  <c r="J26" i="14"/>
  <c r="I26" i="14"/>
  <c r="K25" i="14"/>
  <c r="N25" i="14" s="1"/>
  <c r="Q25" i="14" s="1"/>
  <c r="J25" i="14"/>
  <c r="I25" i="14"/>
  <c r="N24" i="14"/>
  <c r="K24" i="14"/>
  <c r="K33" i="14"/>
  <c r="J24" i="14"/>
  <c r="M24" i="14" s="1"/>
  <c r="I24" i="14"/>
  <c r="K23" i="14"/>
  <c r="J23" i="14"/>
  <c r="I23" i="14"/>
  <c r="K22" i="14"/>
  <c r="N22" i="14" s="1"/>
  <c r="J22" i="14"/>
  <c r="M22" i="14"/>
  <c r="I22" i="14"/>
  <c r="H21" i="14"/>
  <c r="H32" i="14" s="1"/>
  <c r="H34" i="14" s="1"/>
  <c r="G21" i="14"/>
  <c r="G32" i="14" s="1"/>
  <c r="K20" i="14"/>
  <c r="J20" i="14"/>
  <c r="I20" i="14"/>
  <c r="K19" i="14"/>
  <c r="L19" i="14" s="1"/>
  <c r="J19" i="14"/>
  <c r="I19" i="14"/>
  <c r="K18" i="14"/>
  <c r="J18" i="14"/>
  <c r="M18" i="14" s="1"/>
  <c r="O18" i="14" s="1"/>
  <c r="I18" i="14"/>
  <c r="H17" i="14"/>
  <c r="H31" i="14" s="1"/>
  <c r="G17" i="14"/>
  <c r="K16" i="14"/>
  <c r="J16" i="14"/>
  <c r="M16" i="14" s="1"/>
  <c r="P16" i="14"/>
  <c r="S16" i="14" s="1"/>
  <c r="I16" i="14"/>
  <c r="K15" i="14"/>
  <c r="L15" i="14" s="1"/>
  <c r="J15" i="14"/>
  <c r="I15" i="14"/>
  <c r="K14" i="14"/>
  <c r="N14" i="14" s="1"/>
  <c r="Q14" i="14" s="1"/>
  <c r="J14" i="14"/>
  <c r="I14" i="14"/>
  <c r="N13" i="14"/>
  <c r="K13" i="14"/>
  <c r="J13" i="14"/>
  <c r="I13" i="14"/>
  <c r="C4" i="14"/>
  <c r="N13" i="15"/>
  <c r="Q13" i="15" s="1"/>
  <c r="T13" i="15" s="1"/>
  <c r="N16" i="15"/>
  <c r="Q16" i="15" s="1"/>
  <c r="T16" i="15" s="1"/>
  <c r="L23" i="15"/>
  <c r="L13" i="15"/>
  <c r="G31" i="15"/>
  <c r="N18" i="14"/>
  <c r="Q18" i="14" s="1"/>
  <c r="I29" i="14"/>
  <c r="L24" i="14"/>
  <c r="J29" i="14"/>
  <c r="L29" i="14" s="1"/>
  <c r="G31" i="14"/>
  <c r="I31" i="14" s="1"/>
  <c r="Q49" i="13"/>
  <c r="Q48" i="13"/>
  <c r="Q47" i="13"/>
  <c r="P49" i="13"/>
  <c r="P48" i="13"/>
  <c r="R48" i="13"/>
  <c r="P47" i="13"/>
  <c r="R47" i="13"/>
  <c r="Q45" i="13"/>
  <c r="Q44" i="13"/>
  <c r="P45" i="13"/>
  <c r="P44" i="13"/>
  <c r="P46" i="13" s="1"/>
  <c r="Q43" i="13"/>
  <c r="P43" i="13"/>
  <c r="Q42" i="13"/>
  <c r="Q41" i="13"/>
  <c r="R41" i="13" s="1"/>
  <c r="Q40" i="13"/>
  <c r="Q39" i="13"/>
  <c r="Q38" i="13"/>
  <c r="P42" i="13"/>
  <c r="R42" i="13" s="1"/>
  <c r="P41" i="13"/>
  <c r="P40" i="13"/>
  <c r="R40" i="13" s="1"/>
  <c r="P39" i="13"/>
  <c r="P38" i="13"/>
  <c r="O49" i="13"/>
  <c r="O48" i="13"/>
  <c r="O47" i="13"/>
  <c r="N46" i="13"/>
  <c r="N50" i="13" s="1"/>
  <c r="M46" i="13"/>
  <c r="M50" i="13" s="1"/>
  <c r="O45" i="13"/>
  <c r="O44" i="13"/>
  <c r="O43" i="13"/>
  <c r="O42" i="13"/>
  <c r="O41" i="13"/>
  <c r="O40" i="13"/>
  <c r="O39" i="13"/>
  <c r="O38" i="13"/>
  <c r="N14" i="13"/>
  <c r="L49" i="13"/>
  <c r="I49" i="13"/>
  <c r="L48" i="13"/>
  <c r="I48" i="13"/>
  <c r="L47" i="13"/>
  <c r="I47" i="13"/>
  <c r="K46" i="13"/>
  <c r="K50" i="13" s="1"/>
  <c r="J46" i="13"/>
  <c r="J50" i="13" s="1"/>
  <c r="H46" i="13"/>
  <c r="H50" i="13" s="1"/>
  <c r="G46" i="13"/>
  <c r="G50" i="13" s="1"/>
  <c r="L45" i="13"/>
  <c r="I45" i="13"/>
  <c r="L44" i="13"/>
  <c r="I44" i="13"/>
  <c r="I46" i="13" s="1"/>
  <c r="L43" i="13"/>
  <c r="I43" i="13"/>
  <c r="L42" i="13"/>
  <c r="I42" i="13"/>
  <c r="L41" i="13"/>
  <c r="I41" i="13"/>
  <c r="L40" i="13"/>
  <c r="I40" i="13"/>
  <c r="L39" i="13"/>
  <c r="I39" i="13"/>
  <c r="L38" i="13"/>
  <c r="I38" i="13"/>
  <c r="H33" i="13"/>
  <c r="H30" i="13"/>
  <c r="K29" i="13"/>
  <c r="N29" i="13" s="1"/>
  <c r="Q29" i="13" s="1"/>
  <c r="I29" i="13"/>
  <c r="G29" i="13"/>
  <c r="K28" i="13"/>
  <c r="G28" i="13"/>
  <c r="I28" i="13" s="1"/>
  <c r="K27" i="13"/>
  <c r="N27" i="13" s="1"/>
  <c r="Q27" i="13"/>
  <c r="J27" i="13"/>
  <c r="I27" i="13"/>
  <c r="K26" i="13"/>
  <c r="J26" i="13"/>
  <c r="I26" i="13"/>
  <c r="K25" i="13"/>
  <c r="J25" i="13"/>
  <c r="I25" i="13"/>
  <c r="K24" i="13"/>
  <c r="N24" i="13" s="1"/>
  <c r="Q24" i="13" s="1"/>
  <c r="J24" i="13"/>
  <c r="L24" i="13" s="1"/>
  <c r="I24" i="13"/>
  <c r="K23" i="13"/>
  <c r="N23" i="13" s="1"/>
  <c r="J23" i="13"/>
  <c r="M23" i="13"/>
  <c r="O23" i="13" s="1"/>
  <c r="I23" i="13"/>
  <c r="K22" i="13"/>
  <c r="N22" i="13" s="1"/>
  <c r="J22" i="13"/>
  <c r="M22" i="13" s="1"/>
  <c r="I22" i="13"/>
  <c r="H21" i="13"/>
  <c r="G21" i="13"/>
  <c r="G32" i="13" s="1"/>
  <c r="K20" i="13"/>
  <c r="N20" i="13"/>
  <c r="J20" i="13"/>
  <c r="I20" i="13"/>
  <c r="K19" i="13"/>
  <c r="J19" i="13"/>
  <c r="M19" i="13" s="1"/>
  <c r="I19" i="13"/>
  <c r="K18" i="13"/>
  <c r="J18" i="13"/>
  <c r="I18" i="13"/>
  <c r="I21" i="13" s="1"/>
  <c r="H17" i="13"/>
  <c r="G17" i="13"/>
  <c r="G31" i="13" s="1"/>
  <c r="K16" i="13"/>
  <c r="J16" i="13"/>
  <c r="I16" i="13"/>
  <c r="K15" i="13"/>
  <c r="N15" i="13" s="1"/>
  <c r="Q15" i="13"/>
  <c r="J15" i="13"/>
  <c r="I15" i="13"/>
  <c r="K14" i="13"/>
  <c r="J14" i="13"/>
  <c r="I14" i="13"/>
  <c r="K13" i="13"/>
  <c r="N13" i="13" s="1"/>
  <c r="Q13" i="13"/>
  <c r="J13" i="13"/>
  <c r="I13" i="13"/>
  <c r="C4" i="13"/>
  <c r="N49" i="9"/>
  <c r="N48" i="9"/>
  <c r="O48" i="9" s="1"/>
  <c r="N47" i="9"/>
  <c r="N45" i="9"/>
  <c r="N44" i="9"/>
  <c r="N43" i="9"/>
  <c r="N42" i="9"/>
  <c r="N41" i="9"/>
  <c r="N40" i="9"/>
  <c r="N39" i="9"/>
  <c r="N38" i="9"/>
  <c r="N29" i="9"/>
  <c r="N14" i="9"/>
  <c r="M49" i="9"/>
  <c r="O49" i="9" s="1"/>
  <c r="M48" i="9"/>
  <c r="M47" i="9"/>
  <c r="O47" i="9" s="1"/>
  <c r="M45" i="9"/>
  <c r="O45" i="9" s="1"/>
  <c r="M44" i="9"/>
  <c r="O44" i="9"/>
  <c r="M43" i="9"/>
  <c r="M42" i="9"/>
  <c r="O42" i="9" s="1"/>
  <c r="M41" i="9"/>
  <c r="O41" i="9" s="1"/>
  <c r="M40" i="9"/>
  <c r="M39" i="9"/>
  <c r="M38" i="9"/>
  <c r="O38" i="9" s="1"/>
  <c r="M19" i="9"/>
  <c r="O19" i="9" s="1"/>
  <c r="L49" i="9"/>
  <c r="L48" i="9"/>
  <c r="L47" i="9"/>
  <c r="L45" i="9"/>
  <c r="L44" i="9"/>
  <c r="L43" i="9"/>
  <c r="L42" i="9"/>
  <c r="L41" i="9"/>
  <c r="L40" i="9"/>
  <c r="L39" i="9"/>
  <c r="L38" i="9"/>
  <c r="K46" i="9"/>
  <c r="K50" i="9" s="1"/>
  <c r="K29" i="9"/>
  <c r="K28" i="9"/>
  <c r="K27" i="9"/>
  <c r="N27" i="9" s="1"/>
  <c r="K26" i="9"/>
  <c r="K25" i="9"/>
  <c r="N25" i="9" s="1"/>
  <c r="K24" i="9"/>
  <c r="N24" i="9" s="1"/>
  <c r="K23" i="9"/>
  <c r="K22" i="9"/>
  <c r="N22" i="9" s="1"/>
  <c r="K20" i="9"/>
  <c r="N20" i="9"/>
  <c r="K19" i="9"/>
  <c r="N19" i="9" s="1"/>
  <c r="K18" i="9"/>
  <c r="K16" i="9"/>
  <c r="N16" i="9"/>
  <c r="K15" i="9"/>
  <c r="N15" i="9" s="1"/>
  <c r="K14" i="9"/>
  <c r="K17" i="9" s="1"/>
  <c r="K31" i="9" s="1"/>
  <c r="K13" i="9"/>
  <c r="N13" i="9"/>
  <c r="O13" i="9" s="1"/>
  <c r="I49" i="9"/>
  <c r="I48" i="9"/>
  <c r="I47" i="9"/>
  <c r="I45" i="9"/>
  <c r="I46" i="9" s="1"/>
  <c r="I44" i="9"/>
  <c r="I43" i="9"/>
  <c r="I42" i="9"/>
  <c r="I41" i="9"/>
  <c r="I40" i="9"/>
  <c r="I39" i="9"/>
  <c r="I38" i="9"/>
  <c r="H33" i="9"/>
  <c r="I27" i="9"/>
  <c r="I26" i="9"/>
  <c r="I25" i="9"/>
  <c r="I24" i="9"/>
  <c r="I23" i="9"/>
  <c r="I22" i="9"/>
  <c r="I20" i="9"/>
  <c r="I19" i="9"/>
  <c r="I18" i="9"/>
  <c r="I21" i="9" s="1"/>
  <c r="I16" i="9"/>
  <c r="I15" i="9"/>
  <c r="I14" i="9"/>
  <c r="I13" i="9"/>
  <c r="H46" i="9"/>
  <c r="H50" i="9" s="1"/>
  <c r="H30" i="9"/>
  <c r="H21" i="9"/>
  <c r="H32" i="9" s="1"/>
  <c r="H17" i="9"/>
  <c r="H31" i="9" s="1"/>
  <c r="H34" i="9" s="1"/>
  <c r="I48" i="5"/>
  <c r="I47" i="5"/>
  <c r="I46" i="5"/>
  <c r="I44" i="5"/>
  <c r="I45" i="5" s="1"/>
  <c r="I43" i="5"/>
  <c r="I42" i="5"/>
  <c r="I41" i="5"/>
  <c r="I40" i="5"/>
  <c r="I39" i="5"/>
  <c r="I38" i="5"/>
  <c r="I37" i="5"/>
  <c r="I26" i="5"/>
  <c r="I25" i="5"/>
  <c r="I24" i="5"/>
  <c r="I23" i="5"/>
  <c r="I22" i="5"/>
  <c r="I21" i="5"/>
  <c r="I19" i="5"/>
  <c r="I18" i="5"/>
  <c r="I17" i="5"/>
  <c r="I15" i="5"/>
  <c r="I14" i="5"/>
  <c r="I13" i="5"/>
  <c r="I12" i="5"/>
  <c r="H29" i="5"/>
  <c r="H45" i="5"/>
  <c r="H49" i="5" s="1"/>
  <c r="H32" i="5"/>
  <c r="H20" i="5"/>
  <c r="H31" i="5" s="1"/>
  <c r="H16" i="5"/>
  <c r="H30" i="5"/>
  <c r="G17" i="9"/>
  <c r="J27" i="9"/>
  <c r="M27" i="9" s="1"/>
  <c r="L27" i="9"/>
  <c r="J26" i="9"/>
  <c r="M26" i="9" s="1"/>
  <c r="J25" i="9"/>
  <c r="J24" i="9"/>
  <c r="J23" i="9"/>
  <c r="M23" i="9" s="1"/>
  <c r="J22" i="9"/>
  <c r="M22" i="9" s="1"/>
  <c r="O22" i="9" s="1"/>
  <c r="J20" i="9"/>
  <c r="M20" i="9"/>
  <c r="J19" i="9"/>
  <c r="L19" i="9" s="1"/>
  <c r="J18" i="9"/>
  <c r="L18" i="9" s="1"/>
  <c r="L21" i="9" s="1"/>
  <c r="J16" i="9"/>
  <c r="M16" i="9" s="1"/>
  <c r="J15" i="9"/>
  <c r="J14" i="9"/>
  <c r="J17" i="9" s="1"/>
  <c r="J13" i="9"/>
  <c r="M13" i="9"/>
  <c r="J46" i="9"/>
  <c r="J50" i="9" s="1"/>
  <c r="G46" i="9"/>
  <c r="G50" i="9" s="1"/>
  <c r="G29" i="9"/>
  <c r="G28" i="9"/>
  <c r="G21" i="9"/>
  <c r="G32" i="9"/>
  <c r="C4" i="9"/>
  <c r="G45" i="5"/>
  <c r="G49" i="5" s="1"/>
  <c r="G28" i="5"/>
  <c r="I28" i="5"/>
  <c r="I29" i="5" s="1"/>
  <c r="G27" i="5"/>
  <c r="C4" i="5"/>
  <c r="G20" i="5"/>
  <c r="G31" i="5"/>
  <c r="I31" i="5" s="1"/>
  <c r="G16" i="5"/>
  <c r="K33" i="13"/>
  <c r="K17" i="13"/>
  <c r="K31" i="13" s="1"/>
  <c r="K34" i="13" s="1"/>
  <c r="K21" i="13"/>
  <c r="K32" i="13"/>
  <c r="R45" i="13"/>
  <c r="N28" i="15"/>
  <c r="M14" i="15"/>
  <c r="N22" i="15"/>
  <c r="L20" i="15"/>
  <c r="M19" i="15"/>
  <c r="N20" i="15"/>
  <c r="M23" i="15"/>
  <c r="H31" i="15"/>
  <c r="W19" i="15"/>
  <c r="S15" i="15"/>
  <c r="I32" i="15"/>
  <c r="P22" i="15"/>
  <c r="X44" i="15"/>
  <c r="I31" i="15"/>
  <c r="K17" i="15"/>
  <c r="K31" i="15" s="1"/>
  <c r="V15" i="15"/>
  <c r="W16" i="15"/>
  <c r="N25" i="15"/>
  <c r="Q25" i="15" s="1"/>
  <c r="L27" i="14"/>
  <c r="P24" i="14"/>
  <c r="N27" i="14"/>
  <c r="Q27" i="14"/>
  <c r="N29" i="14"/>
  <c r="T25" i="14"/>
  <c r="M15" i="14"/>
  <c r="J33" i="14"/>
  <c r="L33" i="14" s="1"/>
  <c r="K30" i="14"/>
  <c r="N28" i="14"/>
  <c r="Q22" i="14"/>
  <c r="T22" i="14" s="1"/>
  <c r="P22" i="13"/>
  <c r="P23" i="13"/>
  <c r="L23" i="13"/>
  <c r="N16" i="13"/>
  <c r="N18" i="13"/>
  <c r="Q18" i="13" s="1"/>
  <c r="M25" i="13"/>
  <c r="N26" i="13"/>
  <c r="Q20" i="13"/>
  <c r="L20" i="13"/>
  <c r="G33" i="13"/>
  <c r="J29" i="13"/>
  <c r="M29" i="13" s="1"/>
  <c r="O29" i="13" s="1"/>
  <c r="H31" i="13"/>
  <c r="Q23" i="13"/>
  <c r="L26" i="13"/>
  <c r="N19" i="13"/>
  <c r="M26" i="13"/>
  <c r="O26" i="13" s="1"/>
  <c r="M24" i="9"/>
  <c r="M15" i="9"/>
  <c r="O15" i="9" s="1"/>
  <c r="L15" i="9"/>
  <c r="O26" i="9"/>
  <c r="L13" i="9"/>
  <c r="L26" i="9"/>
  <c r="N26" i="9"/>
  <c r="L20" i="9"/>
  <c r="G32" i="5"/>
  <c r="G29" i="5"/>
  <c r="G30" i="5"/>
  <c r="I27" i="5"/>
  <c r="S22" i="15"/>
  <c r="P23" i="15"/>
  <c r="P20" i="15"/>
  <c r="S20" i="15" s="1"/>
  <c r="O16" i="15"/>
  <c r="P14" i="15"/>
  <c r="P19" i="15"/>
  <c r="P15" i="14"/>
  <c r="S15" i="14" s="1"/>
  <c r="O27" i="14"/>
  <c r="S27" i="14"/>
  <c r="T14" i="14"/>
  <c r="Q29" i="14"/>
  <c r="N30" i="14"/>
  <c r="Q28" i="14"/>
  <c r="T28" i="14" s="1"/>
  <c r="P25" i="13"/>
  <c r="J33" i="13"/>
  <c r="L33" i="13" s="1"/>
  <c r="I33" i="13"/>
  <c r="I30" i="5"/>
  <c r="S14" i="15"/>
  <c r="V14" i="15" s="1"/>
  <c r="S27" i="15"/>
  <c r="W26" i="15"/>
  <c r="S23" i="15"/>
  <c r="T29" i="14"/>
  <c r="V27" i="15"/>
  <c r="N30" i="15" l="1"/>
  <c r="M16" i="13"/>
  <c r="P16" i="13" s="1"/>
  <c r="R16" i="13" s="1"/>
  <c r="J17" i="15"/>
  <c r="J31" i="15" s="1"/>
  <c r="L31" i="15" s="1"/>
  <c r="M13" i="15"/>
  <c r="N33" i="13"/>
  <c r="Q26" i="13"/>
  <c r="K17" i="14"/>
  <c r="K31" i="14" s="1"/>
  <c r="L14" i="15"/>
  <c r="M32" i="9"/>
  <c r="N25" i="13"/>
  <c r="Q25" i="13" s="1"/>
  <c r="R25" i="13" s="1"/>
  <c r="L25" i="13"/>
  <c r="P50" i="13"/>
  <c r="N33" i="14"/>
  <c r="U48" i="14"/>
  <c r="J33" i="15"/>
  <c r="K30" i="15"/>
  <c r="N29" i="15"/>
  <c r="Q29" i="15" s="1"/>
  <c r="T29" i="15" s="1"/>
  <c r="W13" i="15"/>
  <c r="Q28" i="15"/>
  <c r="I32" i="9"/>
  <c r="R23" i="13"/>
  <c r="M24" i="13"/>
  <c r="G34" i="14"/>
  <c r="G35" i="14" s="1"/>
  <c r="G52" i="14" s="1"/>
  <c r="N19" i="14"/>
  <c r="Q19" i="14" s="1"/>
  <c r="L24" i="15"/>
  <c r="R22" i="15"/>
  <c r="M21" i="15"/>
  <c r="M32" i="15" s="1"/>
  <c r="O19" i="15"/>
  <c r="Q22" i="15"/>
  <c r="T22" i="15" s="1"/>
  <c r="W22" i="15"/>
  <c r="R39" i="13"/>
  <c r="L16" i="13"/>
  <c r="O16" i="9"/>
  <c r="M25" i="9"/>
  <c r="O25" i="9" s="1"/>
  <c r="L25" i="9"/>
  <c r="J28" i="9"/>
  <c r="L28" i="9" s="1"/>
  <c r="I20" i="5"/>
  <c r="I49" i="5"/>
  <c r="M46" i="9"/>
  <c r="K33" i="9"/>
  <c r="N33" i="9" s="1"/>
  <c r="O46" i="9"/>
  <c r="I17" i="13"/>
  <c r="P26" i="13"/>
  <c r="N15" i="15"/>
  <c r="L15" i="15"/>
  <c r="N18" i="15"/>
  <c r="Q18" i="15" s="1"/>
  <c r="L18" i="15"/>
  <c r="O22" i="15"/>
  <c r="N23" i="15"/>
  <c r="Q23" i="15" s="1"/>
  <c r="T23" i="15" s="1"/>
  <c r="U23" i="15" s="1"/>
  <c r="J21" i="9"/>
  <c r="J32" i="9" s="1"/>
  <c r="M18" i="9"/>
  <c r="M21" i="9" s="1"/>
  <c r="L13" i="14"/>
  <c r="M13" i="14"/>
  <c r="P13" i="14" s="1"/>
  <c r="P18" i="15"/>
  <c r="O18" i="15"/>
  <c r="O21" i="15" s="1"/>
  <c r="M28" i="15"/>
  <c r="L28" i="15"/>
  <c r="J31" i="9"/>
  <c r="L31" i="9" s="1"/>
  <c r="J17" i="13"/>
  <c r="J31" i="13" s="1"/>
  <c r="L14" i="13"/>
  <c r="M18" i="13"/>
  <c r="O18" i="13" s="1"/>
  <c r="L18" i="13"/>
  <c r="I30" i="13"/>
  <c r="T18" i="14"/>
  <c r="N31" i="9"/>
  <c r="L29" i="13"/>
  <c r="T19" i="14"/>
  <c r="L22" i="9"/>
  <c r="O24" i="9"/>
  <c r="M14" i="13"/>
  <c r="O14" i="13" s="1"/>
  <c r="S46" i="14"/>
  <c r="L16" i="15"/>
  <c r="L19" i="13"/>
  <c r="M29" i="14"/>
  <c r="O20" i="9"/>
  <c r="L24" i="9"/>
  <c r="H35" i="9"/>
  <c r="H52" i="9" s="1"/>
  <c r="H53" i="9" s="1"/>
  <c r="H54" i="9" s="1"/>
  <c r="N28" i="9"/>
  <c r="N30" i="9" s="1"/>
  <c r="K30" i="9"/>
  <c r="O39" i="9"/>
  <c r="N28" i="13"/>
  <c r="N30" i="13" s="1"/>
  <c r="K30" i="13"/>
  <c r="M20" i="14"/>
  <c r="P20" i="14" s="1"/>
  <c r="S20" i="14"/>
  <c r="L26" i="14"/>
  <c r="M26" i="14"/>
  <c r="R27" i="14"/>
  <c r="R50" i="14"/>
  <c r="N24" i="15"/>
  <c r="K33" i="15"/>
  <c r="I28" i="15"/>
  <c r="I30" i="15" s="1"/>
  <c r="P29" i="13"/>
  <c r="R29" i="13" s="1"/>
  <c r="O25" i="13"/>
  <c r="N21" i="15"/>
  <c r="N32" i="15" s="1"/>
  <c r="O27" i="9"/>
  <c r="I17" i="9"/>
  <c r="N17" i="9"/>
  <c r="L46" i="9"/>
  <c r="O43" i="9"/>
  <c r="N50" i="9"/>
  <c r="N46" i="9"/>
  <c r="L46" i="13"/>
  <c r="L50" i="13" s="1"/>
  <c r="R43" i="13"/>
  <c r="R49" i="13"/>
  <c r="L18" i="14"/>
  <c r="I21" i="15"/>
  <c r="L22" i="15"/>
  <c r="I29" i="15"/>
  <c r="I46" i="15"/>
  <c r="I50" i="15" s="1"/>
  <c r="G33" i="15"/>
  <c r="I33" i="15" s="1"/>
  <c r="I34" i="15" s="1"/>
  <c r="I35" i="15" s="1"/>
  <c r="I52" i="15" s="1"/>
  <c r="I53" i="15" s="1"/>
  <c r="H33" i="5"/>
  <c r="H34" i="5" s="1"/>
  <c r="H51" i="5" s="1"/>
  <c r="H52" i="5" s="1"/>
  <c r="H53" i="5" s="1"/>
  <c r="H54" i="5" s="1"/>
  <c r="I16" i="5"/>
  <c r="I50" i="9"/>
  <c r="L50" i="9"/>
  <c r="I50" i="13"/>
  <c r="I17" i="14"/>
  <c r="I21" i="14"/>
  <c r="H35" i="15"/>
  <c r="H52" i="15" s="1"/>
  <c r="H53" i="15" s="1"/>
  <c r="H54" i="15" s="1"/>
  <c r="O50" i="15"/>
  <c r="O46" i="15"/>
  <c r="X43" i="15"/>
  <c r="I31" i="13"/>
  <c r="G34" i="13"/>
  <c r="T30" i="14"/>
  <c r="S19" i="15"/>
  <c r="P21" i="15"/>
  <c r="P32" i="15" s="1"/>
  <c r="R19" i="15"/>
  <c r="Q30" i="14"/>
  <c r="V20" i="15"/>
  <c r="O32" i="15"/>
  <c r="L15" i="13"/>
  <c r="M50" i="9"/>
  <c r="T25" i="15"/>
  <c r="W25" i="15" s="1"/>
  <c r="I32" i="5"/>
  <c r="I33" i="5" s="1"/>
  <c r="I34" i="5" s="1"/>
  <c r="I51" i="5" s="1"/>
  <c r="G33" i="5"/>
  <c r="G34" i="5" s="1"/>
  <c r="G51" i="5" s="1"/>
  <c r="N21" i="13"/>
  <c r="N32" i="13" s="1"/>
  <c r="Q19" i="13"/>
  <c r="Q21" i="13" s="1"/>
  <c r="T27" i="14"/>
  <c r="U27" i="14" s="1"/>
  <c r="N18" i="9"/>
  <c r="N21" i="9" s="1"/>
  <c r="K21" i="9"/>
  <c r="L33" i="15"/>
  <c r="Q13" i="14"/>
  <c r="T13" i="14" s="1"/>
  <c r="O13" i="14"/>
  <c r="N23" i="14"/>
  <c r="Q23" i="14" s="1"/>
  <c r="S50" i="14"/>
  <c r="Q16" i="13"/>
  <c r="O16" i="13"/>
  <c r="L31" i="13"/>
  <c r="R16" i="15"/>
  <c r="V16" i="15"/>
  <c r="X16" i="15" s="1"/>
  <c r="R23" i="15"/>
  <c r="V23" i="15"/>
  <c r="G31" i="9"/>
  <c r="U22" i="15"/>
  <c r="V22" i="15"/>
  <c r="X22" i="15" s="1"/>
  <c r="Q20" i="15"/>
  <c r="Q21" i="15" s="1"/>
  <c r="Q32" i="15" s="1"/>
  <c r="O20" i="15"/>
  <c r="R38" i="13"/>
  <c r="K35" i="13"/>
  <c r="K52" i="13" s="1"/>
  <c r="P29" i="14"/>
  <c r="R29" i="14" s="1"/>
  <c r="M33" i="14"/>
  <c r="O29" i="14"/>
  <c r="J29" i="9"/>
  <c r="G33" i="9"/>
  <c r="I29" i="9"/>
  <c r="N23" i="9"/>
  <c r="O23" i="9" s="1"/>
  <c r="L23" i="9"/>
  <c r="M13" i="13"/>
  <c r="L13" i="13"/>
  <c r="P13" i="13"/>
  <c r="P19" i="13"/>
  <c r="O19" i="13"/>
  <c r="O21" i="13" s="1"/>
  <c r="J21" i="13"/>
  <c r="M20" i="13"/>
  <c r="O20" i="13" s="1"/>
  <c r="P20" i="13"/>
  <c r="R20" i="13" s="1"/>
  <c r="H32" i="13"/>
  <c r="I32" i="13" s="1"/>
  <c r="L27" i="13"/>
  <c r="M27" i="13"/>
  <c r="O27" i="13" s="1"/>
  <c r="P27" i="13"/>
  <c r="R27" i="13" s="1"/>
  <c r="M15" i="13"/>
  <c r="O15" i="13" s="1"/>
  <c r="Q24" i="14"/>
  <c r="T24" i="14" s="1"/>
  <c r="Q26" i="14"/>
  <c r="I28" i="14"/>
  <c r="I30" i="14" s="1"/>
  <c r="J28" i="14"/>
  <c r="H35" i="14"/>
  <c r="H52" i="14" s="1"/>
  <c r="O50" i="14"/>
  <c r="I50" i="14"/>
  <c r="T50" i="14"/>
  <c r="L14" i="9"/>
  <c r="M14" i="9"/>
  <c r="Q46" i="13"/>
  <c r="Q50" i="13" s="1"/>
  <c r="R44" i="13"/>
  <c r="R46" i="13" s="1"/>
  <c r="M14" i="14"/>
  <c r="L14" i="14"/>
  <c r="N15" i="14"/>
  <c r="N17" i="14" s="1"/>
  <c r="M19" i="14"/>
  <c r="J21" i="14"/>
  <c r="J32" i="14" s="1"/>
  <c r="N20" i="14"/>
  <c r="K21" i="14"/>
  <c r="K32" i="14" s="1"/>
  <c r="L20" i="14"/>
  <c r="L21" i="14" s="1"/>
  <c r="O24" i="14"/>
  <c r="S24" i="14"/>
  <c r="L50" i="14"/>
  <c r="L26" i="15"/>
  <c r="M26" i="15"/>
  <c r="L29" i="15"/>
  <c r="L30" i="15" s="1"/>
  <c r="M29" i="15"/>
  <c r="J30" i="15"/>
  <c r="V50" i="15"/>
  <c r="N21" i="14"/>
  <c r="N32" i="14" s="1"/>
  <c r="Q22" i="13"/>
  <c r="R22" i="13" s="1"/>
  <c r="O22" i="13"/>
  <c r="J28" i="13"/>
  <c r="G30" i="13"/>
  <c r="G35" i="13" s="1"/>
  <c r="G52" i="13" s="1"/>
  <c r="Q33" i="13"/>
  <c r="N17" i="13"/>
  <c r="L16" i="14"/>
  <c r="N16" i="14"/>
  <c r="P18" i="14"/>
  <c r="S18" i="14"/>
  <c r="P22" i="14"/>
  <c r="O22" i="14"/>
  <c r="M23" i="14"/>
  <c r="L23" i="14"/>
  <c r="Q14" i="15"/>
  <c r="T18" i="15"/>
  <c r="J21" i="15"/>
  <c r="L19" i="15"/>
  <c r="L21" i="15" s="1"/>
  <c r="M24" i="15"/>
  <c r="L25" i="15"/>
  <c r="M25" i="15"/>
  <c r="N27" i="15"/>
  <c r="O40" i="9"/>
  <c r="L25" i="14"/>
  <c r="M25" i="14"/>
  <c r="U47" i="14"/>
  <c r="Q24" i="15"/>
  <c r="N33" i="15"/>
  <c r="X50" i="15"/>
  <c r="Q14" i="13"/>
  <c r="Q17" i="13" s="1"/>
  <c r="L22" i="13"/>
  <c r="O46" i="13"/>
  <c r="O50" i="13" s="1"/>
  <c r="L22" i="14"/>
  <c r="J17" i="14"/>
  <c r="I32" i="14"/>
  <c r="I34" i="14" s="1"/>
  <c r="U43" i="14"/>
  <c r="U50" i="14" s="1"/>
  <c r="K21" i="15"/>
  <c r="L27" i="15"/>
  <c r="L50" i="15"/>
  <c r="X40" i="15"/>
  <c r="W50" i="15"/>
  <c r="G30" i="9"/>
  <c r="L16" i="9"/>
  <c r="I28" i="9"/>
  <c r="I30" i="9" s="1"/>
  <c r="G55" i="14" l="1"/>
  <c r="G53" i="14"/>
  <c r="G54" i="14" s="1"/>
  <c r="P24" i="13"/>
  <c r="R24" i="13" s="1"/>
  <c r="O24" i="13"/>
  <c r="M33" i="13"/>
  <c r="Q28" i="13"/>
  <c r="Q30" i="13" s="1"/>
  <c r="S18" i="15"/>
  <c r="V18" i="15" s="1"/>
  <c r="R18" i="15"/>
  <c r="M28" i="9"/>
  <c r="O28" i="9" s="1"/>
  <c r="L17" i="15"/>
  <c r="I35" i="14"/>
  <c r="I52" i="14" s="1"/>
  <c r="Q15" i="15"/>
  <c r="O15" i="15"/>
  <c r="O50" i="9"/>
  <c r="L17" i="9"/>
  <c r="P18" i="13"/>
  <c r="H55" i="15"/>
  <c r="O26" i="14"/>
  <c r="P26" i="14"/>
  <c r="S26" i="14" s="1"/>
  <c r="G34" i="15"/>
  <c r="G35" i="15" s="1"/>
  <c r="G52" i="15" s="1"/>
  <c r="P14" i="13"/>
  <c r="R14" i="13" s="1"/>
  <c r="W23" i="15"/>
  <c r="X23" i="15" s="1"/>
  <c r="R26" i="13"/>
  <c r="W29" i="15"/>
  <c r="O23" i="15"/>
  <c r="N17" i="15"/>
  <c r="N31" i="15" s="1"/>
  <c r="M21" i="13"/>
  <c r="M32" i="13" s="1"/>
  <c r="O32" i="13" s="1"/>
  <c r="L21" i="13"/>
  <c r="P28" i="15"/>
  <c r="O28" i="15"/>
  <c r="T28" i="15"/>
  <c r="Q30" i="15"/>
  <c r="M17" i="15"/>
  <c r="M31" i="15" s="1"/>
  <c r="M34" i="15" s="1"/>
  <c r="P13" i="15"/>
  <c r="O13" i="15"/>
  <c r="O17" i="15" s="1"/>
  <c r="S13" i="14"/>
  <c r="U13" i="14" s="1"/>
  <c r="G53" i="13"/>
  <c r="G54" i="13" s="1"/>
  <c r="G55" i="13" s="1"/>
  <c r="I53" i="14"/>
  <c r="R21" i="15"/>
  <c r="I52" i="5"/>
  <c r="I54" i="5"/>
  <c r="U18" i="15"/>
  <c r="W18" i="15"/>
  <c r="S22" i="14"/>
  <c r="U22" i="14" s="1"/>
  <c r="R22" i="14"/>
  <c r="L29" i="9"/>
  <c r="L30" i="9" s="1"/>
  <c r="J33" i="9"/>
  <c r="M29" i="9"/>
  <c r="G53" i="15"/>
  <c r="G54" i="15" s="1"/>
  <c r="G55" i="15"/>
  <c r="N31" i="14"/>
  <c r="U19" i="15"/>
  <c r="S21" i="15"/>
  <c r="S32" i="15" s="1"/>
  <c r="Q27" i="15"/>
  <c r="O27" i="15"/>
  <c r="P24" i="15"/>
  <c r="M33" i="15"/>
  <c r="O24" i="15"/>
  <c r="U18" i="14"/>
  <c r="L32" i="14"/>
  <c r="R13" i="13"/>
  <c r="K55" i="13"/>
  <c r="K53" i="13"/>
  <c r="K54" i="13" s="1"/>
  <c r="G52" i="5"/>
  <c r="G53" i="5" s="1"/>
  <c r="I53" i="5" s="1"/>
  <c r="G54" i="5"/>
  <c r="T24" i="15"/>
  <c r="T33" i="15" s="1"/>
  <c r="Q33" i="15"/>
  <c r="P23" i="14"/>
  <c r="O23" i="14"/>
  <c r="R18" i="14"/>
  <c r="U24" i="14"/>
  <c r="K34" i="14"/>
  <c r="K35" i="14" s="1"/>
  <c r="K52" i="14" s="1"/>
  <c r="P19" i="14"/>
  <c r="P21" i="14" s="1"/>
  <c r="P32" i="14" s="1"/>
  <c r="M21" i="14"/>
  <c r="M32" i="14" s="1"/>
  <c r="O32" i="14" s="1"/>
  <c r="O19" i="14"/>
  <c r="L17" i="14"/>
  <c r="H53" i="14"/>
  <c r="H54" i="14" s="1"/>
  <c r="H55" i="14" s="1"/>
  <c r="T26" i="14"/>
  <c r="R19" i="13"/>
  <c r="L17" i="13"/>
  <c r="O33" i="14"/>
  <c r="R50" i="13"/>
  <c r="I54" i="14"/>
  <c r="I55" i="14" s="1"/>
  <c r="V19" i="15"/>
  <c r="J31" i="14"/>
  <c r="O25" i="14"/>
  <c r="P25" i="14"/>
  <c r="R25" i="14" s="1"/>
  <c r="M28" i="13"/>
  <c r="L28" i="13"/>
  <c r="L30" i="13" s="1"/>
  <c r="P28" i="13"/>
  <c r="J30" i="13"/>
  <c r="P29" i="15"/>
  <c r="M30" i="15"/>
  <c r="O29" i="15"/>
  <c r="O30" i="15" s="1"/>
  <c r="O14" i="9"/>
  <c r="O17" i="9" s="1"/>
  <c r="M17" i="9"/>
  <c r="J32" i="13"/>
  <c r="P33" i="14"/>
  <c r="K32" i="15"/>
  <c r="N31" i="13"/>
  <c r="Q33" i="14"/>
  <c r="T33" i="14" s="1"/>
  <c r="R24" i="14"/>
  <c r="H34" i="13"/>
  <c r="H35" i="13" s="1"/>
  <c r="H52" i="13" s="1"/>
  <c r="Q32" i="13"/>
  <c r="O18" i="9"/>
  <c r="O21" i="9" s="1"/>
  <c r="T20" i="15"/>
  <c r="R20" i="15"/>
  <c r="G34" i="9"/>
  <c r="G35" i="9" s="1"/>
  <c r="G52" i="9" s="1"/>
  <c r="I31" i="9"/>
  <c r="M31" i="9"/>
  <c r="P15" i="13"/>
  <c r="R15" i="13" s="1"/>
  <c r="P25" i="15"/>
  <c r="O25" i="15"/>
  <c r="J30" i="9"/>
  <c r="J32" i="15"/>
  <c r="T14" i="15"/>
  <c r="W14" i="15" s="1"/>
  <c r="R14" i="15"/>
  <c r="Q16" i="14"/>
  <c r="R16" i="14" s="1"/>
  <c r="O16" i="14"/>
  <c r="P26" i="15"/>
  <c r="O26" i="15"/>
  <c r="O20" i="14"/>
  <c r="Q20" i="14"/>
  <c r="Q15" i="14"/>
  <c r="O15" i="14"/>
  <c r="P14" i="14"/>
  <c r="O14" i="14"/>
  <c r="O17" i="14" s="1"/>
  <c r="M17" i="14"/>
  <c r="M28" i="14"/>
  <c r="J30" i="14"/>
  <c r="L28" i="14"/>
  <c r="L30" i="14" s="1"/>
  <c r="P21" i="13"/>
  <c r="R18" i="13"/>
  <c r="O13" i="13"/>
  <c r="O17" i="13" s="1"/>
  <c r="M17" i="13"/>
  <c r="I33" i="9"/>
  <c r="M33" i="9"/>
  <c r="O33" i="9" s="1"/>
  <c r="S29" i="14"/>
  <c r="U29" i="14" s="1"/>
  <c r="T23" i="14"/>
  <c r="R13" i="14"/>
  <c r="K32" i="9"/>
  <c r="H55" i="9"/>
  <c r="R32" i="15"/>
  <c r="I34" i="13"/>
  <c r="I35" i="13" s="1"/>
  <c r="I52" i="13" s="1"/>
  <c r="T15" i="15" l="1"/>
  <c r="U15" i="15" s="1"/>
  <c r="R15" i="15"/>
  <c r="O33" i="13"/>
  <c r="P33" i="13"/>
  <c r="R33" i="13" s="1"/>
  <c r="M35" i="15"/>
  <c r="M52" i="15" s="1"/>
  <c r="M53" i="15" s="1"/>
  <c r="M54" i="15" s="1"/>
  <c r="R21" i="13"/>
  <c r="U26" i="14"/>
  <c r="R28" i="15"/>
  <c r="S28" i="15"/>
  <c r="U28" i="15" s="1"/>
  <c r="V28" i="15"/>
  <c r="X28" i="15" s="1"/>
  <c r="Q17" i="15"/>
  <c r="T30" i="15"/>
  <c r="W28" i="15"/>
  <c r="W30" i="15" s="1"/>
  <c r="R26" i="14"/>
  <c r="W33" i="15"/>
  <c r="R13" i="15"/>
  <c r="R17" i="15" s="1"/>
  <c r="S13" i="15"/>
  <c r="V13" i="15" s="1"/>
  <c r="P17" i="15"/>
  <c r="P31" i="15" s="1"/>
  <c r="G53" i="9"/>
  <c r="G54" i="9" s="1"/>
  <c r="G55" i="9" s="1"/>
  <c r="R17" i="14"/>
  <c r="P17" i="14"/>
  <c r="R14" i="14"/>
  <c r="S14" i="14"/>
  <c r="J35" i="9"/>
  <c r="J52" i="9" s="1"/>
  <c r="M34" i="9"/>
  <c r="M35" i="9" s="1"/>
  <c r="M52" i="9" s="1"/>
  <c r="O31" i="9"/>
  <c r="N34" i="15"/>
  <c r="N35" i="15" s="1"/>
  <c r="N52" i="15" s="1"/>
  <c r="T27" i="15"/>
  <c r="U27" i="15" s="1"/>
  <c r="R27" i="15"/>
  <c r="I53" i="13"/>
  <c r="P28" i="14"/>
  <c r="M30" i="14"/>
  <c r="O28" i="14"/>
  <c r="O30" i="14" s="1"/>
  <c r="U14" i="15"/>
  <c r="T17" i="15"/>
  <c r="I34" i="9"/>
  <c r="I35" i="9" s="1"/>
  <c r="I52" i="9" s="1"/>
  <c r="K34" i="15"/>
  <c r="K35" i="15" s="1"/>
  <c r="K52" i="15" s="1"/>
  <c r="S25" i="14"/>
  <c r="U25" i="14" s="1"/>
  <c r="O21" i="14"/>
  <c r="P17" i="13"/>
  <c r="L33" i="9"/>
  <c r="J34" i="9"/>
  <c r="Q17" i="14"/>
  <c r="S28" i="14"/>
  <c r="Q21" i="14"/>
  <c r="Q32" i="14" s="1"/>
  <c r="T32" i="14" s="1"/>
  <c r="R20" i="14"/>
  <c r="T20" i="14"/>
  <c r="T16" i="14"/>
  <c r="U16" i="14" s="1"/>
  <c r="J34" i="15"/>
  <c r="J35" i="15" s="1"/>
  <c r="J52" i="15" s="1"/>
  <c r="V32" i="15"/>
  <c r="L32" i="15"/>
  <c r="L34" i="15" s="1"/>
  <c r="L35" i="15" s="1"/>
  <c r="L52" i="15" s="1"/>
  <c r="S25" i="15"/>
  <c r="R25" i="15"/>
  <c r="H53" i="13"/>
  <c r="H54" i="13" s="1"/>
  <c r="S29" i="15"/>
  <c r="R29" i="15"/>
  <c r="R30" i="15" s="1"/>
  <c r="P30" i="15"/>
  <c r="M30" i="13"/>
  <c r="O28" i="13"/>
  <c r="O30" i="13" s="1"/>
  <c r="L35" i="13"/>
  <c r="L52" i="13" s="1"/>
  <c r="R19" i="14"/>
  <c r="S19" i="14"/>
  <c r="R21" i="14"/>
  <c r="W24" i="15"/>
  <c r="I54" i="15"/>
  <c r="I55" i="15" s="1"/>
  <c r="O31" i="15"/>
  <c r="X14" i="15"/>
  <c r="U20" i="15"/>
  <c r="U21" i="15" s="1"/>
  <c r="W20" i="15"/>
  <c r="X20" i="15" s="1"/>
  <c r="L31" i="14"/>
  <c r="L34" i="14" s="1"/>
  <c r="L35" i="14" s="1"/>
  <c r="L52" i="14" s="1"/>
  <c r="J34" i="14"/>
  <c r="J35" i="14" s="1"/>
  <c r="J52" i="14" s="1"/>
  <c r="K53" i="14"/>
  <c r="K54" i="14" s="1"/>
  <c r="K55" i="14" s="1"/>
  <c r="S32" i="14"/>
  <c r="U32" i="14" s="1"/>
  <c r="O29" i="9"/>
  <c r="O30" i="9" s="1"/>
  <c r="M30" i="9"/>
  <c r="L32" i="13"/>
  <c r="L34" i="13" s="1"/>
  <c r="P32" i="13"/>
  <c r="R32" i="13" s="1"/>
  <c r="J34" i="13"/>
  <c r="J35" i="13" s="1"/>
  <c r="J52" i="13" s="1"/>
  <c r="P30" i="13"/>
  <c r="R28" i="13"/>
  <c r="R30" i="13" s="1"/>
  <c r="X19" i="15"/>
  <c r="V21" i="15"/>
  <c r="O33" i="15"/>
  <c r="N34" i="14"/>
  <c r="N35" i="14" s="1"/>
  <c r="N52" i="14" s="1"/>
  <c r="T21" i="15"/>
  <c r="T32" i="15" s="1"/>
  <c r="U32" i="15" s="1"/>
  <c r="N32" i="9"/>
  <c r="L32" i="9"/>
  <c r="L34" i="9" s="1"/>
  <c r="L35" i="9" s="1"/>
  <c r="L52" i="9" s="1"/>
  <c r="K34" i="9"/>
  <c r="K35" i="9" s="1"/>
  <c r="K52" i="9" s="1"/>
  <c r="M31" i="13"/>
  <c r="M31" i="14"/>
  <c r="R15" i="14"/>
  <c r="T15" i="14"/>
  <c r="S26" i="15"/>
  <c r="U26" i="15" s="1"/>
  <c r="R26" i="15"/>
  <c r="Q31" i="15"/>
  <c r="Q34" i="15" s="1"/>
  <c r="Q35" i="15" s="1"/>
  <c r="Q52" i="15" s="1"/>
  <c r="N34" i="13"/>
  <c r="N35" i="13" s="1"/>
  <c r="N52" i="13" s="1"/>
  <c r="Q31" i="13"/>
  <c r="Q34" i="13" s="1"/>
  <c r="Q35" i="13" s="1"/>
  <c r="Q52" i="13" s="1"/>
  <c r="R33" i="14"/>
  <c r="S33" i="14"/>
  <c r="U33" i="14" s="1"/>
  <c r="R23" i="14"/>
  <c r="S23" i="14"/>
  <c r="U23" i="14" s="1"/>
  <c r="R17" i="13"/>
  <c r="R24" i="15"/>
  <c r="P33" i="15"/>
  <c r="R33" i="15" s="1"/>
  <c r="S24" i="15"/>
  <c r="V24" i="15" s="1"/>
  <c r="X24" i="15" s="1"/>
  <c r="W21" i="15"/>
  <c r="X18" i="15"/>
  <c r="X21" i="15" s="1"/>
  <c r="X13" i="15" l="1"/>
  <c r="V17" i="15"/>
  <c r="R32" i="14"/>
  <c r="M55" i="15"/>
  <c r="U13" i="15"/>
  <c r="U17" i="15" s="1"/>
  <c r="S17" i="15"/>
  <c r="W15" i="15"/>
  <c r="O35" i="14"/>
  <c r="O52" i="14" s="1"/>
  <c r="J53" i="14"/>
  <c r="J54" i="14" s="1"/>
  <c r="J55" i="14" s="1"/>
  <c r="L53" i="14"/>
  <c r="Q53" i="15"/>
  <c r="Q54" i="15" s="1"/>
  <c r="Q55" i="15"/>
  <c r="L53" i="9"/>
  <c r="R28" i="14"/>
  <c r="R30" i="14" s="1"/>
  <c r="P30" i="14"/>
  <c r="U15" i="14"/>
  <c r="T17" i="14"/>
  <c r="O32" i="9"/>
  <c r="O34" i="9" s="1"/>
  <c r="O35" i="9" s="1"/>
  <c r="O52" i="9" s="1"/>
  <c r="N34" i="9"/>
  <c r="N35" i="9" s="1"/>
  <c r="N52" i="9" s="1"/>
  <c r="H55" i="13"/>
  <c r="T21" i="14"/>
  <c r="U20" i="14"/>
  <c r="K53" i="15"/>
  <c r="K54" i="15" s="1"/>
  <c r="U14" i="14"/>
  <c r="U17" i="14" s="1"/>
  <c r="S17" i="14"/>
  <c r="N53" i="13"/>
  <c r="N54" i="13" s="1"/>
  <c r="N55" i="13" s="1"/>
  <c r="V26" i="15"/>
  <c r="X26" i="15" s="1"/>
  <c r="O31" i="13"/>
  <c r="O34" i="13" s="1"/>
  <c r="O35" i="13" s="1"/>
  <c r="O52" i="13" s="1"/>
  <c r="M34" i="13"/>
  <c r="M35" i="13" s="1"/>
  <c r="M52" i="13" s="1"/>
  <c r="P31" i="13"/>
  <c r="N53" i="14"/>
  <c r="N54" i="14" s="1"/>
  <c r="N55" i="14"/>
  <c r="P34" i="15"/>
  <c r="P35" i="15" s="1"/>
  <c r="P52" i="15" s="1"/>
  <c r="U19" i="14"/>
  <c r="S21" i="14"/>
  <c r="U29" i="15"/>
  <c r="U30" i="15" s="1"/>
  <c r="S30" i="15"/>
  <c r="V29" i="15"/>
  <c r="J53" i="15"/>
  <c r="J54" i="15" s="1"/>
  <c r="Q31" i="14"/>
  <c r="W32" i="15"/>
  <c r="W31" i="15"/>
  <c r="W34" i="15" s="1"/>
  <c r="O31" i="14"/>
  <c r="O34" i="14" s="1"/>
  <c r="M34" i="14"/>
  <c r="M35" i="14" s="1"/>
  <c r="M52" i="14" s="1"/>
  <c r="O34" i="15"/>
  <c r="O35" i="15" s="1"/>
  <c r="O52" i="15" s="1"/>
  <c r="L53" i="15"/>
  <c r="S30" i="14"/>
  <c r="U28" i="14"/>
  <c r="U30" i="14" s="1"/>
  <c r="T31" i="15"/>
  <c r="T34" i="15" s="1"/>
  <c r="T35" i="15"/>
  <c r="T52" i="15" s="1"/>
  <c r="J53" i="9"/>
  <c r="J54" i="9" s="1"/>
  <c r="U24" i="15"/>
  <c r="S33" i="15"/>
  <c r="U33" i="15" s="1"/>
  <c r="Q53" i="13"/>
  <c r="J53" i="13"/>
  <c r="J54" i="13" s="1"/>
  <c r="J55" i="13"/>
  <c r="L53" i="13"/>
  <c r="X32" i="15"/>
  <c r="I54" i="9"/>
  <c r="M54" i="9"/>
  <c r="O54" i="9" s="1"/>
  <c r="M53" i="9"/>
  <c r="M55" i="9"/>
  <c r="K53" i="9"/>
  <c r="K54" i="9" s="1"/>
  <c r="N54" i="9" s="1"/>
  <c r="K55" i="9"/>
  <c r="I54" i="13"/>
  <c r="I55" i="13" s="1"/>
  <c r="V33" i="15"/>
  <c r="X33" i="15" s="1"/>
  <c r="R31" i="15"/>
  <c r="R34" i="15" s="1"/>
  <c r="R35" i="15" s="1"/>
  <c r="R52" i="15" s="1"/>
  <c r="U25" i="15"/>
  <c r="S31" i="15"/>
  <c r="V25" i="15"/>
  <c r="X25" i="15" s="1"/>
  <c r="I55" i="9"/>
  <c r="I53" i="9"/>
  <c r="W27" i="15"/>
  <c r="X27" i="15" s="1"/>
  <c r="N53" i="15"/>
  <c r="N54" i="15" s="1"/>
  <c r="O54" i="15" s="1"/>
  <c r="P31" i="14"/>
  <c r="Q54" i="13" l="1"/>
  <c r="Q55" i="13" s="1"/>
  <c r="X15" i="15"/>
  <c r="X17" i="15" s="1"/>
  <c r="W17" i="15"/>
  <c r="P53" i="15"/>
  <c r="P54" i="15" s="1"/>
  <c r="R54" i="15" s="1"/>
  <c r="R55" i="15" s="1"/>
  <c r="O53" i="9"/>
  <c r="O55" i="9"/>
  <c r="R53" i="15"/>
  <c r="U31" i="15"/>
  <c r="U34" i="15" s="1"/>
  <c r="U35" i="15" s="1"/>
  <c r="U52" i="15" s="1"/>
  <c r="S34" i="15"/>
  <c r="S35" i="15" s="1"/>
  <c r="S52" i="15" s="1"/>
  <c r="V31" i="15"/>
  <c r="O53" i="14"/>
  <c r="W35" i="15"/>
  <c r="W52" i="15" s="1"/>
  <c r="M53" i="14"/>
  <c r="M54" i="14" s="1"/>
  <c r="O54" i="14" s="1"/>
  <c r="O55" i="14" s="1"/>
  <c r="M53" i="13"/>
  <c r="M54" i="13" s="1"/>
  <c r="O54" i="13" s="1"/>
  <c r="M55" i="13"/>
  <c r="P34" i="14"/>
  <c r="P35" i="14" s="1"/>
  <c r="P52" i="14" s="1"/>
  <c r="R31" i="14"/>
  <c r="R34" i="14" s="1"/>
  <c r="R35" i="14" s="1"/>
  <c r="R52" i="14" s="1"/>
  <c r="L54" i="15"/>
  <c r="L55" i="15" s="1"/>
  <c r="N55" i="15"/>
  <c r="L54" i="9"/>
  <c r="L55" i="9" s="1"/>
  <c r="J55" i="15"/>
  <c r="T53" i="15"/>
  <c r="T54" i="15" s="1"/>
  <c r="W54" i="15" s="1"/>
  <c r="Q34" i="14"/>
  <c r="Q35" i="14" s="1"/>
  <c r="Q52" i="14" s="1"/>
  <c r="T31" i="14"/>
  <c r="T34" i="14" s="1"/>
  <c r="T35" i="14" s="1"/>
  <c r="T52" i="14" s="1"/>
  <c r="N55" i="9"/>
  <c r="N53" i="9"/>
  <c r="L54" i="13"/>
  <c r="L55" i="13" s="1"/>
  <c r="P54" i="13"/>
  <c r="R54" i="13" s="1"/>
  <c r="O53" i="13"/>
  <c r="O55" i="13"/>
  <c r="S31" i="14"/>
  <c r="J55" i="9"/>
  <c r="O53" i="15"/>
  <c r="O55" i="15"/>
  <c r="X29" i="15"/>
  <c r="X30" i="15" s="1"/>
  <c r="V30" i="15"/>
  <c r="U21" i="14"/>
  <c r="R31" i="13"/>
  <c r="R34" i="13" s="1"/>
  <c r="R35" i="13" s="1"/>
  <c r="R52" i="13" s="1"/>
  <c r="P34" i="13"/>
  <c r="P35" i="13" s="1"/>
  <c r="P52" i="13" s="1"/>
  <c r="K55" i="15"/>
  <c r="L54" i="14"/>
  <c r="L55" i="14" s="1"/>
  <c r="T55" i="15" l="1"/>
  <c r="T53" i="14"/>
  <c r="S53" i="15"/>
  <c r="S54" i="15" s="1"/>
  <c r="S55" i="15" s="1"/>
  <c r="W53" i="15"/>
  <c r="W55" i="15"/>
  <c r="X31" i="15"/>
  <c r="X34" i="15" s="1"/>
  <c r="X35" i="15" s="1"/>
  <c r="X52" i="15" s="1"/>
  <c r="V34" i="15"/>
  <c r="V35" i="15" s="1"/>
  <c r="V52" i="15" s="1"/>
  <c r="P53" i="13"/>
  <c r="P55" i="13"/>
  <c r="U31" i="14"/>
  <c r="U34" i="14" s="1"/>
  <c r="U35" i="14" s="1"/>
  <c r="U52" i="14" s="1"/>
  <c r="S34" i="14"/>
  <c r="S35" i="14" s="1"/>
  <c r="S52" i="14" s="1"/>
  <c r="Q53" i="14"/>
  <c r="Q54" i="14" s="1"/>
  <c r="T54" i="14" s="1"/>
  <c r="T55" i="14" s="1"/>
  <c r="R53" i="14"/>
  <c r="M55" i="14"/>
  <c r="P55" i="15"/>
  <c r="R53" i="13"/>
  <c r="R55" i="13"/>
  <c r="P53" i="14"/>
  <c r="P54" i="14" s="1"/>
  <c r="P55" i="14"/>
  <c r="U53" i="15"/>
  <c r="V53" i="15" l="1"/>
  <c r="U53" i="14"/>
  <c r="R54" i="14"/>
  <c r="R55" i="14" s="1"/>
  <c r="S54" i="14"/>
  <c r="U54" i="14" s="1"/>
  <c r="U55" i="14" s="1"/>
  <c r="Q55" i="14"/>
  <c r="S53" i="14"/>
  <c r="X53" i="15"/>
  <c r="U54" i="15"/>
  <c r="U55" i="15" s="1"/>
  <c r="V54" i="15"/>
  <c r="X54" i="15" s="1"/>
  <c r="X55" i="15" s="1"/>
  <c r="S55" i="14" l="1"/>
  <c r="V55" i="15"/>
</calcChain>
</file>

<file path=xl/comments1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1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comments2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comments3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comments4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comments5.xml><?xml version="1.0" encoding="utf-8"?>
<comments xmlns="http://schemas.openxmlformats.org/spreadsheetml/2006/main">
  <authors>
    <author>Erik Thelen</author>
  </authors>
  <commentList>
    <comment ref="A4" authorId="0" shapeId="0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  <comment ref="B42" authorId="0" shapeId="0">
      <text>
        <r>
          <rPr>
            <b/>
            <sz val="10"/>
            <color indexed="81"/>
            <rFont val="Tahoma"/>
            <family val="2"/>
          </rPr>
          <t>ORSP: includes only procurement of services.  E.g. speaker fees.</t>
        </r>
      </text>
    </comment>
  </commentList>
</comments>
</file>

<file path=xl/sharedStrings.xml><?xml version="1.0" encoding="utf-8"?>
<sst xmlns="http://schemas.openxmlformats.org/spreadsheetml/2006/main" count="379" uniqueCount="64">
  <si>
    <t>BUDGET ITEM</t>
  </si>
  <si>
    <t>Name or Comment</t>
  </si>
  <si>
    <t>GRANT</t>
  </si>
  <si>
    <t>A.</t>
  </si>
  <si>
    <t>PI Acad. Year</t>
  </si>
  <si>
    <t>Co-I Acad Year</t>
  </si>
  <si>
    <t>PI Summer</t>
  </si>
  <si>
    <t>Co-I Summer</t>
  </si>
  <si>
    <t>Total Fringes</t>
  </si>
  <si>
    <t>B.</t>
  </si>
  <si>
    <t>Office Expenses</t>
  </si>
  <si>
    <t>Lab Supplies</t>
  </si>
  <si>
    <t>Computer Software</t>
  </si>
  <si>
    <t>Publications</t>
  </si>
  <si>
    <t>TOTAL DIRECT COSTS</t>
  </si>
  <si>
    <t>MTDC BASE</t>
  </si>
  <si>
    <t>PERIOD 3</t>
  </si>
  <si>
    <t>PERIOD 2</t>
  </si>
  <si>
    <t>PERIOD 1</t>
  </si>
  <si>
    <t>Consulting Fees</t>
  </si>
  <si>
    <t>TOTAL NONPERSONNEL</t>
  </si>
  <si>
    <t>TOTAL PERSONNEL</t>
  </si>
  <si>
    <t>NONPERSONNEL</t>
  </si>
  <si>
    <t>PERSONNEL</t>
  </si>
  <si>
    <t>F&amp;A Costs</t>
  </si>
  <si>
    <t>Other Professional</t>
  </si>
  <si>
    <t>Total Sumr Salaries</t>
  </si>
  <si>
    <t>TOTAL PROJ COSTS</t>
  </si>
  <si>
    <t>Total Professional</t>
  </si>
  <si>
    <t>Fringe FT</t>
  </si>
  <si>
    <t>Fringe Summer</t>
  </si>
  <si>
    <t>Total GRA</t>
  </si>
  <si>
    <t>PERIOD 4</t>
  </si>
  <si>
    <t>PERIOD 5</t>
  </si>
  <si>
    <t>Tuition</t>
  </si>
  <si>
    <t xml:space="preserve">PI  </t>
  </si>
  <si>
    <t xml:space="preserve">Prepared by  </t>
  </si>
  <si>
    <t xml:space="preserve">MUID  </t>
  </si>
  <si>
    <t xml:space="preserve">Last Modified on  </t>
  </si>
  <si>
    <t xml:space="preserve">Project Title  </t>
  </si>
  <si>
    <t xml:space="preserve">Sponsor  </t>
  </si>
  <si>
    <t xml:space="preserve">Budget Period  </t>
  </si>
  <si>
    <t xml:space="preserve">DEPT  </t>
  </si>
  <si>
    <t xml:space="preserve">ACCT  </t>
  </si>
  <si>
    <t>Equipment &gt; $5000</t>
  </si>
  <si>
    <t>GRA-Academic Year</t>
  </si>
  <si>
    <t>GRA-Summer</t>
  </si>
  <si>
    <t>Fringe PT &amp; Summer Students</t>
  </si>
  <si>
    <t>Undergraduate Students</t>
  </si>
  <si>
    <t>Post Doc/Fellow Full-Time</t>
  </si>
  <si>
    <t>Clinical/Lab Staff Full-Time</t>
  </si>
  <si>
    <t>Clinical/Lab Staff Part-Time</t>
  </si>
  <si>
    <t>Domestic Travel</t>
  </si>
  <si>
    <t>Total Domestic Travel</t>
  </si>
  <si>
    <t>Foreign Travel</t>
  </si>
  <si>
    <t>Student Stipends</t>
  </si>
  <si>
    <t>Full-Time Hourly Staff</t>
  </si>
  <si>
    <t>Part-Time Hourly Staff</t>
  </si>
  <si>
    <t>#:</t>
  </si>
  <si>
    <t>Biweekly $:</t>
  </si>
  <si>
    <r>
      <t xml:space="preserve">Form PR-B ORSP BUDGET WORKSHEET    </t>
    </r>
    <r>
      <rPr>
        <sz val="10"/>
        <rFont val="Arial"/>
        <family val="2"/>
      </rPr>
      <t>Must be completed and initialed by ORSP Staff</t>
    </r>
  </si>
  <si>
    <t>TOTAL</t>
  </si>
  <si>
    <t>Increase Annually By</t>
  </si>
  <si>
    <t>Cost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</si>
</sst>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m/d/yy\ h:mm\ AM/PM;@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0" fontId="1" fillId="0" borderId="0" xfId="0" applyFont="1" applyFill="1" applyAlignment="1"/>
    <xf numFmtId="0" fontId="0" fillId="0" borderId="0" xfId="0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/>
    <xf numFmtId="1" fontId="2" fillId="0" borderId="3" xfId="0" applyNumberFormat="1" applyFont="1" applyFill="1" applyBorder="1" applyAlignment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" fontId="2" fillId="0" borderId="3" xfId="0" applyNumberFormat="1" applyFont="1" applyFill="1" applyBorder="1" applyAlignment="1" applyProtection="1">
      <alignment horizontal="right"/>
    </xf>
    <xf numFmtId="0" fontId="2" fillId="0" borderId="3" xfId="0" applyFont="1" applyFill="1" applyBorder="1" applyProtection="1"/>
    <xf numFmtId="41" fontId="2" fillId="0" borderId="3" xfId="0" applyNumberFormat="1" applyFont="1" applyFill="1" applyBorder="1" applyProtection="1"/>
    <xf numFmtId="43" fontId="2" fillId="0" borderId="3" xfId="0" applyNumberFormat="1" applyFont="1" applyFill="1" applyBorder="1" applyProtection="1"/>
    <xf numFmtId="1" fontId="2" fillId="0" borderId="3" xfId="0" applyNumberFormat="1" applyFont="1" applyFill="1" applyBorder="1"/>
    <xf numFmtId="41" fontId="2" fillId="0" borderId="3" xfId="0" applyNumberFormat="1" applyFont="1" applyFill="1" applyBorder="1" applyProtection="1">
      <protection locked="0"/>
    </xf>
    <xf numFmtId="41" fontId="2" fillId="0" borderId="3" xfId="0" applyNumberFormat="1" applyFont="1" applyFill="1" applyBorder="1"/>
    <xf numFmtId="1" fontId="1" fillId="0" borderId="3" xfId="0" applyNumberFormat="1" applyFont="1" applyFill="1" applyBorder="1"/>
    <xf numFmtId="0" fontId="1" fillId="0" borderId="3" xfId="0" applyFont="1" applyFill="1" applyBorder="1"/>
    <xf numFmtId="41" fontId="1" fillId="0" borderId="3" xfId="0" applyNumberFormat="1" applyFont="1" applyFill="1" applyBorder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41" fontId="1" fillId="0" borderId="3" xfId="0" applyNumberFormat="1" applyFont="1" applyFill="1" applyBorder="1"/>
    <xf numFmtId="41" fontId="1" fillId="0" borderId="3" xfId="0" applyNumberFormat="1" applyFont="1" applyFill="1" applyBorder="1" applyProtection="1"/>
    <xf numFmtId="1" fontId="1" fillId="0" borderId="3" xfId="0" applyNumberFormat="1" applyFont="1" applyFill="1" applyBorder="1" applyProtection="1"/>
    <xf numFmtId="0" fontId="1" fillId="0" borderId="3" xfId="0" applyFont="1" applyFill="1" applyBorder="1" applyProtection="1"/>
    <xf numFmtId="16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1" fontId="2" fillId="0" borderId="5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2" fontId="2" fillId="0" borderId="5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43" fontId="2" fillId="0" borderId="9" xfId="0" applyNumberFormat="1" applyFont="1" applyFill="1" applyBorder="1" applyProtection="1"/>
    <xf numFmtId="43" fontId="2" fillId="0" borderId="10" xfId="0" applyNumberFormat="1" applyFont="1" applyFill="1" applyBorder="1" applyProtection="1"/>
    <xf numFmtId="41" fontId="2" fillId="0" borderId="9" xfId="0" applyNumberFormat="1" applyFont="1" applyFill="1" applyBorder="1" applyProtection="1">
      <protection locked="0"/>
    </xf>
    <xf numFmtId="41" fontId="2" fillId="0" borderId="10" xfId="0" applyNumberFormat="1" applyFont="1" applyFill="1" applyBorder="1" applyProtection="1">
      <protection locked="0"/>
    </xf>
    <xf numFmtId="41" fontId="1" fillId="0" borderId="9" xfId="0" applyNumberFormat="1" applyFont="1" applyFill="1" applyBorder="1"/>
    <xf numFmtId="41" fontId="1" fillId="0" borderId="10" xfId="0" applyNumberFormat="1" applyFont="1" applyFill="1" applyBorder="1"/>
    <xf numFmtId="41" fontId="1" fillId="0" borderId="9" xfId="0" applyNumberFormat="1" applyFont="1" applyFill="1" applyBorder="1" applyProtection="1">
      <protection locked="0"/>
    </xf>
    <xf numFmtId="41" fontId="1" fillId="0" borderId="10" xfId="0" applyNumberFormat="1" applyFont="1" applyFill="1" applyBorder="1" applyProtection="1">
      <protection locked="0"/>
    </xf>
    <xf numFmtId="41" fontId="1" fillId="0" borderId="9" xfId="0" applyNumberFormat="1" applyFont="1" applyFill="1" applyBorder="1" applyProtection="1"/>
    <xf numFmtId="41" fontId="1" fillId="0" borderId="10" xfId="0" applyNumberFormat="1" applyFont="1" applyFill="1" applyBorder="1" applyProtection="1"/>
    <xf numFmtId="41" fontId="2" fillId="0" borderId="9" xfId="0" applyNumberFormat="1" applyFont="1" applyFill="1" applyBorder="1"/>
    <xf numFmtId="41" fontId="2" fillId="0" borderId="10" xfId="0" applyNumberFormat="1" applyFont="1" applyFill="1" applyBorder="1"/>
    <xf numFmtId="41" fontId="2" fillId="0" borderId="9" xfId="0" applyNumberFormat="1" applyFont="1" applyFill="1" applyBorder="1" applyProtection="1"/>
    <xf numFmtId="41" fontId="2" fillId="0" borderId="10" xfId="0" applyNumberFormat="1" applyFont="1" applyFill="1" applyBorder="1" applyProtection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2" fillId="0" borderId="5" xfId="0" applyNumberFormat="1" applyFont="1" applyFill="1" applyBorder="1" applyProtection="1"/>
    <xf numFmtId="41" fontId="1" fillId="0" borderId="5" xfId="0" applyNumberFormat="1" applyFont="1" applyFill="1" applyBorder="1"/>
    <xf numFmtId="41" fontId="1" fillId="0" borderId="5" xfId="0" applyNumberFormat="1" applyFont="1" applyFill="1" applyBorder="1" applyProtection="1">
      <protection locked="0"/>
    </xf>
    <xf numFmtId="41" fontId="1" fillId="0" borderId="5" xfId="0" applyNumberFormat="1" applyFont="1" applyFill="1" applyBorder="1" applyProtection="1"/>
    <xf numFmtId="41" fontId="2" fillId="0" borderId="5" xfId="0" applyNumberFormat="1" applyFont="1" applyFill="1" applyBorder="1"/>
    <xf numFmtId="41" fontId="2" fillId="0" borderId="5" xfId="0" applyNumberFormat="1" applyFont="1" applyFill="1" applyBorder="1" applyProtection="1"/>
    <xf numFmtId="41" fontId="1" fillId="0" borderId="14" xfId="0" applyNumberFormat="1" applyFont="1" applyFill="1" applyBorder="1"/>
    <xf numFmtId="43" fontId="2" fillId="0" borderId="4" xfId="0" applyNumberFormat="1" applyFont="1" applyFill="1" applyBorder="1" applyProtection="1"/>
    <xf numFmtId="41" fontId="2" fillId="0" borderId="4" xfId="0" applyNumberFormat="1" applyFont="1" applyFill="1" applyBorder="1" applyProtection="1">
      <protection locked="0"/>
    </xf>
    <xf numFmtId="41" fontId="1" fillId="0" borderId="1" xfId="0" applyNumberFormat="1" applyFont="1" applyFill="1" applyBorder="1"/>
    <xf numFmtId="41" fontId="1" fillId="0" borderId="4" xfId="0" applyNumberFormat="1" applyFont="1" applyFill="1" applyBorder="1" applyProtection="1">
      <protection locked="0"/>
    </xf>
    <xf numFmtId="41" fontId="1" fillId="0" borderId="1" xfId="0" applyNumberFormat="1" applyFont="1" applyFill="1" applyBorder="1" applyProtection="1"/>
    <xf numFmtId="41" fontId="2" fillId="0" borderId="4" xfId="0" applyNumberFormat="1" applyFont="1" applyFill="1" applyBorder="1"/>
    <xf numFmtId="41" fontId="1" fillId="0" borderId="4" xfId="0" applyNumberFormat="1" applyFont="1" applyFill="1" applyBorder="1" applyProtection="1"/>
    <xf numFmtId="41" fontId="2" fillId="0" borderId="4" xfId="0" applyNumberFormat="1" applyFont="1" applyFill="1" applyBorder="1" applyProtection="1"/>
    <xf numFmtId="41" fontId="1" fillId="0" borderId="4" xfId="0" applyNumberFormat="1" applyFont="1" applyFill="1" applyBorder="1"/>
    <xf numFmtId="41" fontId="1" fillId="0" borderId="1" xfId="0" applyNumberFormat="1" applyFont="1" applyFill="1" applyBorder="1" applyProtection="1">
      <protection locked="0"/>
    </xf>
    <xf numFmtId="41" fontId="2" fillId="0" borderId="1" xfId="0" applyNumberFormat="1" applyFont="1" applyFill="1" applyBorder="1"/>
    <xf numFmtId="41" fontId="1" fillId="0" borderId="15" xfId="0" applyNumberFormat="1" applyFont="1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5" xfId="0" applyFont="1" applyFill="1" applyBorder="1" applyAlignment="1" applyProtection="1"/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7" width="13.5703125" customWidth="1"/>
    <col min="8" max="9" width="13.7109375" customWidth="1"/>
  </cols>
  <sheetData>
    <row r="1" spans="1:9" ht="15.75" x14ac:dyDescent="0.25">
      <c r="A1" s="7" t="s">
        <v>60</v>
      </c>
      <c r="B1" s="8"/>
      <c r="C1" s="8"/>
      <c r="D1" s="8"/>
      <c r="E1" s="8"/>
      <c r="F1" s="8"/>
      <c r="G1" s="7"/>
    </row>
    <row r="2" spans="1:9" ht="15.75" x14ac:dyDescent="0.25">
      <c r="A2" s="7"/>
      <c r="B2" s="2" t="s">
        <v>37</v>
      </c>
      <c r="C2" s="95"/>
      <c r="D2" s="95"/>
      <c r="E2" s="95"/>
      <c r="F2" s="2" t="s">
        <v>43</v>
      </c>
      <c r="G2" s="13"/>
    </row>
    <row r="3" spans="1:9" ht="15" customHeight="1" x14ac:dyDescent="0.25">
      <c r="A3" s="90" t="s">
        <v>36</v>
      </c>
      <c r="B3" s="90"/>
      <c r="C3" s="96"/>
      <c r="D3" s="96"/>
      <c r="E3" s="96"/>
      <c r="F3" s="9"/>
      <c r="G3" s="1"/>
    </row>
    <row r="4" spans="1:9" ht="15" customHeight="1" x14ac:dyDescent="0.2">
      <c r="A4" s="90" t="s">
        <v>38</v>
      </c>
      <c r="B4" s="90"/>
      <c r="C4" s="97">
        <f ca="1">NOW()</f>
        <v>41845.46190347222</v>
      </c>
      <c r="D4" s="97"/>
      <c r="E4" s="97"/>
      <c r="F4" s="1"/>
      <c r="G4" s="1"/>
    </row>
    <row r="5" spans="1:9" ht="15" customHeight="1" x14ac:dyDescent="0.2">
      <c r="A5" s="90" t="s">
        <v>35</v>
      </c>
      <c r="B5" s="90"/>
      <c r="C5" s="93"/>
      <c r="D5" s="93"/>
      <c r="E5" s="93"/>
      <c r="F5" s="11" t="s">
        <v>42</v>
      </c>
      <c r="G5" s="12"/>
    </row>
    <row r="6" spans="1:9" ht="30" customHeight="1" x14ac:dyDescent="0.2">
      <c r="A6" s="90" t="s">
        <v>39</v>
      </c>
      <c r="B6" s="90"/>
      <c r="C6" s="104"/>
      <c r="D6" s="104"/>
      <c r="E6" s="104"/>
      <c r="F6" s="104"/>
      <c r="G6" s="104"/>
      <c r="H6" s="104"/>
      <c r="I6" s="104"/>
    </row>
    <row r="7" spans="1:9" ht="15" customHeight="1" x14ac:dyDescent="0.2">
      <c r="A7" s="90" t="s">
        <v>40</v>
      </c>
      <c r="B7" s="90"/>
      <c r="C7" s="105"/>
      <c r="D7" s="105"/>
      <c r="E7" s="105"/>
      <c r="F7" s="106"/>
      <c r="G7" s="105"/>
    </row>
    <row r="8" spans="1:9" ht="15" customHeight="1" x14ac:dyDescent="0.2">
      <c r="A8" s="5"/>
      <c r="B8" s="3" t="s">
        <v>41</v>
      </c>
      <c r="C8" s="91"/>
      <c r="D8" s="91"/>
      <c r="E8" s="91"/>
      <c r="F8" s="45"/>
      <c r="G8" s="4"/>
    </row>
    <row r="9" spans="1:9" ht="15" x14ac:dyDescent="0.2">
      <c r="A9" s="6"/>
      <c r="B9" s="1"/>
      <c r="C9" s="1"/>
      <c r="D9" s="1"/>
      <c r="E9" s="1"/>
      <c r="F9" s="1"/>
      <c r="G9" s="1"/>
    </row>
    <row r="10" spans="1:9" ht="15" customHeight="1" x14ac:dyDescent="0.2">
      <c r="A10" s="14"/>
      <c r="B10" s="15" t="s">
        <v>0</v>
      </c>
      <c r="C10" s="107" t="s">
        <v>1</v>
      </c>
      <c r="D10" s="108"/>
      <c r="E10" s="108"/>
      <c r="F10" s="109"/>
      <c r="G10" s="16" t="s">
        <v>2</v>
      </c>
      <c r="H10" s="16" t="s">
        <v>63</v>
      </c>
      <c r="I10" s="16" t="s">
        <v>61</v>
      </c>
    </row>
    <row r="11" spans="1:9" ht="15" customHeight="1" x14ac:dyDescent="0.2">
      <c r="A11" s="17" t="s">
        <v>3</v>
      </c>
      <c r="B11" s="18" t="s">
        <v>23</v>
      </c>
      <c r="C11" s="101"/>
      <c r="D11" s="102"/>
      <c r="E11" s="102"/>
      <c r="F11" s="103"/>
      <c r="G11" s="20"/>
      <c r="H11" s="20"/>
      <c r="I11" s="20"/>
    </row>
    <row r="12" spans="1:9" ht="15" customHeight="1" x14ac:dyDescent="0.2">
      <c r="A12" s="21">
        <v>6000</v>
      </c>
      <c r="B12" s="15" t="s">
        <v>4</v>
      </c>
      <c r="C12" s="92"/>
      <c r="D12" s="93"/>
      <c r="E12" s="93"/>
      <c r="F12" s="94"/>
      <c r="G12" s="22"/>
      <c r="H12" s="22"/>
      <c r="I12" s="22">
        <f>SUM(G12:H12)</f>
        <v>0</v>
      </c>
    </row>
    <row r="13" spans="1:9" ht="15" customHeight="1" x14ac:dyDescent="0.2">
      <c r="A13" s="21">
        <v>6000</v>
      </c>
      <c r="B13" s="15" t="s">
        <v>5</v>
      </c>
      <c r="C13" s="92"/>
      <c r="D13" s="93"/>
      <c r="E13" s="93"/>
      <c r="F13" s="94"/>
      <c r="G13" s="22"/>
      <c r="H13" s="22"/>
      <c r="I13" s="22">
        <f t="shared" ref="I13:I19" si="0">SUM(G13:H13)</f>
        <v>0</v>
      </c>
    </row>
    <row r="14" spans="1:9" ht="15" customHeight="1" x14ac:dyDescent="0.2">
      <c r="A14" s="21">
        <v>6000</v>
      </c>
      <c r="B14" s="15" t="s">
        <v>5</v>
      </c>
      <c r="C14" s="92"/>
      <c r="D14" s="93"/>
      <c r="E14" s="93"/>
      <c r="F14" s="94"/>
      <c r="G14" s="22"/>
      <c r="H14" s="22"/>
      <c r="I14" s="22">
        <f t="shared" si="0"/>
        <v>0</v>
      </c>
    </row>
    <row r="15" spans="1:9" ht="15" customHeight="1" x14ac:dyDescent="0.2">
      <c r="A15" s="21">
        <v>6000</v>
      </c>
      <c r="B15" s="15" t="s">
        <v>25</v>
      </c>
      <c r="C15" s="92"/>
      <c r="D15" s="93"/>
      <c r="E15" s="93"/>
      <c r="F15" s="94"/>
      <c r="G15" s="22"/>
      <c r="H15" s="22"/>
      <c r="I15" s="22">
        <f t="shared" si="0"/>
        <v>0</v>
      </c>
    </row>
    <row r="16" spans="1:9" ht="15.75" customHeight="1" x14ac:dyDescent="0.25">
      <c r="A16" s="24">
        <v>6000</v>
      </c>
      <c r="B16" s="25" t="s">
        <v>28</v>
      </c>
      <c r="C16" s="92"/>
      <c r="D16" s="93"/>
      <c r="E16" s="93"/>
      <c r="F16" s="94"/>
      <c r="G16" s="28">
        <f>ROUND(SUM(G11:G15),0)</f>
        <v>0</v>
      </c>
      <c r="H16" s="28">
        <f>ROUND(SUM(H11:H15),0)</f>
        <v>0</v>
      </c>
      <c r="I16" s="28">
        <f>ROUND(SUM(I11:I15),0)</f>
        <v>0</v>
      </c>
    </row>
    <row r="17" spans="1:9" ht="15" customHeight="1" x14ac:dyDescent="0.2">
      <c r="A17" s="21">
        <v>6007</v>
      </c>
      <c r="B17" s="15" t="s">
        <v>6</v>
      </c>
      <c r="C17" s="92"/>
      <c r="D17" s="93"/>
      <c r="E17" s="93"/>
      <c r="F17" s="94"/>
      <c r="G17" s="22"/>
      <c r="H17" s="22"/>
      <c r="I17" s="22">
        <f t="shared" si="0"/>
        <v>0</v>
      </c>
    </row>
    <row r="18" spans="1:9" ht="15" customHeight="1" x14ac:dyDescent="0.2">
      <c r="A18" s="21">
        <v>6007</v>
      </c>
      <c r="B18" s="15" t="s">
        <v>7</v>
      </c>
      <c r="C18" s="92"/>
      <c r="D18" s="93"/>
      <c r="E18" s="93"/>
      <c r="F18" s="94"/>
      <c r="G18" s="22"/>
      <c r="H18" s="22"/>
      <c r="I18" s="22">
        <f t="shared" si="0"/>
        <v>0</v>
      </c>
    </row>
    <row r="19" spans="1:9" ht="15" customHeight="1" x14ac:dyDescent="0.2">
      <c r="A19" s="21">
        <v>6007</v>
      </c>
      <c r="B19" s="15" t="s">
        <v>7</v>
      </c>
      <c r="C19" s="92"/>
      <c r="D19" s="93"/>
      <c r="E19" s="93"/>
      <c r="F19" s="94"/>
      <c r="G19" s="22"/>
      <c r="H19" s="22"/>
      <c r="I19" s="22">
        <f t="shared" si="0"/>
        <v>0</v>
      </c>
    </row>
    <row r="20" spans="1:9" ht="15.75" customHeight="1" x14ac:dyDescent="0.25">
      <c r="A20" s="24">
        <v>6007</v>
      </c>
      <c r="B20" s="25" t="s">
        <v>26</v>
      </c>
      <c r="C20" s="92"/>
      <c r="D20" s="93"/>
      <c r="E20" s="93"/>
      <c r="F20" s="94"/>
      <c r="G20" s="28">
        <f>ROUND(SUM(G17:G19),0)</f>
        <v>0</v>
      </c>
      <c r="H20" s="28">
        <f>ROUND(SUM(H17:H19),0)</f>
        <v>0</v>
      </c>
      <c r="I20" s="28">
        <f>ROUND(SUM(I17:I19),0)</f>
        <v>0</v>
      </c>
    </row>
    <row r="21" spans="1:9" ht="15.75" customHeight="1" x14ac:dyDescent="0.25">
      <c r="A21" s="24">
        <v>6008</v>
      </c>
      <c r="B21" s="25" t="s">
        <v>49</v>
      </c>
      <c r="C21" s="92"/>
      <c r="D21" s="93"/>
      <c r="E21" s="93"/>
      <c r="F21" s="94"/>
      <c r="G21" s="28"/>
      <c r="H21" s="28"/>
      <c r="I21" s="28">
        <f t="shared" ref="I21:I28" si="1">SUM(G21:H21)</f>
        <v>0</v>
      </c>
    </row>
    <row r="22" spans="1:9" ht="15.75" customHeight="1" x14ac:dyDescent="0.25">
      <c r="A22" s="24">
        <v>6012</v>
      </c>
      <c r="B22" s="25" t="s">
        <v>50</v>
      </c>
      <c r="C22" s="92"/>
      <c r="D22" s="93"/>
      <c r="E22" s="93"/>
      <c r="F22" s="94"/>
      <c r="G22" s="26"/>
      <c r="H22" s="26"/>
      <c r="I22" s="28">
        <f t="shared" si="1"/>
        <v>0</v>
      </c>
    </row>
    <row r="23" spans="1:9" ht="15.75" customHeight="1" x14ac:dyDescent="0.25">
      <c r="A23" s="24">
        <v>6013</v>
      </c>
      <c r="B23" s="25" t="s">
        <v>51</v>
      </c>
      <c r="C23" s="92"/>
      <c r="D23" s="93"/>
      <c r="E23" s="93"/>
      <c r="F23" s="94"/>
      <c r="G23" s="26"/>
      <c r="H23" s="26"/>
      <c r="I23" s="28">
        <f t="shared" si="1"/>
        <v>0</v>
      </c>
    </row>
    <row r="24" spans="1:9" ht="15.75" customHeight="1" x14ac:dyDescent="0.25">
      <c r="A24" s="24">
        <v>6020</v>
      </c>
      <c r="B24" s="25" t="s">
        <v>56</v>
      </c>
      <c r="C24" s="92"/>
      <c r="D24" s="93"/>
      <c r="E24" s="93"/>
      <c r="F24" s="94"/>
      <c r="G24" s="26"/>
      <c r="H24" s="26"/>
      <c r="I24" s="28">
        <f t="shared" si="1"/>
        <v>0</v>
      </c>
    </row>
    <row r="25" spans="1:9" ht="15.75" customHeight="1" x14ac:dyDescent="0.25">
      <c r="A25" s="24">
        <v>6035</v>
      </c>
      <c r="B25" s="25" t="s">
        <v>57</v>
      </c>
      <c r="C25" s="92"/>
      <c r="D25" s="93"/>
      <c r="E25" s="93"/>
      <c r="F25" s="94"/>
      <c r="G25" s="26"/>
      <c r="H25" s="26"/>
      <c r="I25" s="28">
        <f t="shared" si="1"/>
        <v>0</v>
      </c>
    </row>
    <row r="26" spans="1:9" ht="15.75" customHeight="1" x14ac:dyDescent="0.25">
      <c r="A26" s="24">
        <v>6050</v>
      </c>
      <c r="B26" s="25" t="s">
        <v>48</v>
      </c>
      <c r="C26" s="98"/>
      <c r="D26" s="99"/>
      <c r="E26" s="99"/>
      <c r="F26" s="100"/>
      <c r="G26" s="26"/>
      <c r="H26" s="26"/>
      <c r="I26" s="28">
        <f t="shared" si="1"/>
        <v>0</v>
      </c>
    </row>
    <row r="27" spans="1:9" ht="15" customHeight="1" x14ac:dyDescent="0.2">
      <c r="A27" s="21">
        <v>6024</v>
      </c>
      <c r="B27" s="34" t="s">
        <v>45</v>
      </c>
      <c r="C27" s="37" t="s">
        <v>58</v>
      </c>
      <c r="D27" s="38"/>
      <c r="E27" s="42" t="s">
        <v>59</v>
      </c>
      <c r="F27" s="43"/>
      <c r="G27" s="39">
        <f>ROUND(D27*F27*20,0)</f>
        <v>0</v>
      </c>
      <c r="H27" s="39">
        <v>0</v>
      </c>
      <c r="I27" s="39">
        <f t="shared" si="1"/>
        <v>0</v>
      </c>
    </row>
    <row r="28" spans="1:9" ht="15" customHeight="1" x14ac:dyDescent="0.2">
      <c r="A28" s="21">
        <v>6024</v>
      </c>
      <c r="B28" s="34" t="s">
        <v>46</v>
      </c>
      <c r="C28" s="36" t="s">
        <v>58</v>
      </c>
      <c r="D28" s="10"/>
      <c r="E28" s="40" t="s">
        <v>59</v>
      </c>
      <c r="F28" s="41"/>
      <c r="G28" s="39">
        <f>ROUND(D28*F28*6,0)</f>
        <v>0</v>
      </c>
      <c r="H28" s="39">
        <v>0</v>
      </c>
      <c r="I28" s="39">
        <f t="shared" si="1"/>
        <v>0</v>
      </c>
    </row>
    <row r="29" spans="1:9" ht="15.75" customHeight="1" x14ac:dyDescent="0.25">
      <c r="A29" s="24">
        <v>6024</v>
      </c>
      <c r="B29" s="25" t="s">
        <v>31</v>
      </c>
      <c r="C29" s="92"/>
      <c r="D29" s="93"/>
      <c r="E29" s="93"/>
      <c r="F29" s="94"/>
      <c r="G29" s="29">
        <f>SUM(G27:G28)</f>
        <v>0</v>
      </c>
      <c r="H29" s="29">
        <f>SUM(H27:H28)</f>
        <v>0</v>
      </c>
      <c r="I29" s="29">
        <f>SUM(I27:I28)</f>
        <v>0</v>
      </c>
    </row>
    <row r="30" spans="1:9" ht="15" customHeight="1" x14ac:dyDescent="0.25">
      <c r="A30" s="21">
        <v>6195</v>
      </c>
      <c r="B30" s="15" t="s">
        <v>29</v>
      </c>
      <c r="C30" s="92"/>
      <c r="D30" s="93"/>
      <c r="E30" s="94"/>
      <c r="F30" s="27">
        <v>0.28499999999999998</v>
      </c>
      <c r="G30" s="23">
        <f>ROUND($F$30*SUM(G16,G21,G22,G24),0)</f>
        <v>0</v>
      </c>
      <c r="H30" s="23">
        <f>ROUND($F$30*SUM(H16,H21,H22,H24),0)</f>
        <v>0</v>
      </c>
      <c r="I30" s="23">
        <f>SUM(G30:H30)</f>
        <v>0</v>
      </c>
    </row>
    <row r="31" spans="1:9" ht="15" customHeight="1" x14ac:dyDescent="0.25">
      <c r="A31" s="21">
        <v>6195</v>
      </c>
      <c r="B31" s="15" t="s">
        <v>30</v>
      </c>
      <c r="C31" s="92"/>
      <c r="D31" s="93"/>
      <c r="E31" s="94"/>
      <c r="F31" s="27">
        <v>0.16</v>
      </c>
      <c r="G31" s="23">
        <f>ROUND($F$31*G20,0)</f>
        <v>0</v>
      </c>
      <c r="H31" s="23">
        <f>ROUND($F$31*H20,0)</f>
        <v>0</v>
      </c>
      <c r="I31" s="23">
        <f>SUM(G31:H31)</f>
        <v>0</v>
      </c>
    </row>
    <row r="32" spans="1:9" ht="15" customHeight="1" x14ac:dyDescent="0.25">
      <c r="A32" s="21">
        <v>6195</v>
      </c>
      <c r="B32" s="15" t="s">
        <v>47</v>
      </c>
      <c r="C32" s="40"/>
      <c r="D32" s="44"/>
      <c r="E32" s="35"/>
      <c r="F32" s="27">
        <v>0.08</v>
      </c>
      <c r="G32" s="23">
        <f>ROUND($F$32*SUM(G23,G25,G28),0)</f>
        <v>0</v>
      </c>
      <c r="H32" s="23">
        <f>ROUND($F$32*SUM(H23,H25,H28),0)</f>
        <v>0</v>
      </c>
      <c r="I32" s="23">
        <f>SUM(G32:H32)</f>
        <v>0</v>
      </c>
    </row>
    <row r="33" spans="1:9" ht="15.75" customHeight="1" x14ac:dyDescent="0.25">
      <c r="A33" s="24">
        <v>6195</v>
      </c>
      <c r="B33" s="25" t="s">
        <v>8</v>
      </c>
      <c r="C33" s="92"/>
      <c r="D33" s="93"/>
      <c r="E33" s="93"/>
      <c r="F33" s="94"/>
      <c r="G33" s="28">
        <f>ROUND(SUM(G30:G32),0)</f>
        <v>0</v>
      </c>
      <c r="H33" s="28">
        <f>ROUND(SUM(H30:H32),0)</f>
        <v>0</v>
      </c>
      <c r="I33" s="28">
        <f>ROUND(SUM(I30:I32),0)</f>
        <v>0</v>
      </c>
    </row>
    <row r="34" spans="1:9" ht="15.75" customHeight="1" x14ac:dyDescent="0.25">
      <c r="A34" s="30"/>
      <c r="B34" s="31" t="s">
        <v>21</v>
      </c>
      <c r="C34" s="92"/>
      <c r="D34" s="93"/>
      <c r="E34" s="93"/>
      <c r="F34" s="94"/>
      <c r="G34" s="29">
        <f>SUM(G16,G20:G26,G29,G33)</f>
        <v>0</v>
      </c>
      <c r="H34" s="29">
        <f>SUM(H16,H20:H26,H29,H33)</f>
        <v>0</v>
      </c>
      <c r="I34" s="29">
        <f>SUM(I16,I20:I26,I29,I33)</f>
        <v>0</v>
      </c>
    </row>
    <row r="35" spans="1:9" ht="15" customHeight="1" x14ac:dyDescent="0.25">
      <c r="A35" s="30"/>
      <c r="B35" s="31"/>
      <c r="C35" s="92"/>
      <c r="D35" s="93"/>
      <c r="E35" s="93"/>
      <c r="F35" s="94"/>
      <c r="G35" s="29"/>
      <c r="H35" s="29"/>
      <c r="I35" s="29"/>
    </row>
    <row r="36" spans="1:9" ht="15" customHeight="1" x14ac:dyDescent="0.2">
      <c r="A36" s="17" t="s">
        <v>9</v>
      </c>
      <c r="B36" s="18" t="s">
        <v>22</v>
      </c>
      <c r="C36" s="92"/>
      <c r="D36" s="93"/>
      <c r="E36" s="93"/>
      <c r="F36" s="94"/>
      <c r="G36" s="19"/>
      <c r="H36" s="19"/>
      <c r="I36" s="19"/>
    </row>
    <row r="37" spans="1:9" ht="15.75" customHeight="1" x14ac:dyDescent="0.25">
      <c r="A37" s="24">
        <v>6200</v>
      </c>
      <c r="B37" s="25" t="s">
        <v>10</v>
      </c>
      <c r="C37" s="92"/>
      <c r="D37" s="93"/>
      <c r="E37" s="93"/>
      <c r="F37" s="94"/>
      <c r="G37" s="26"/>
      <c r="H37" s="26"/>
      <c r="I37" s="26">
        <f t="shared" ref="I37:I44" si="2">SUM(G37:H37)</f>
        <v>0</v>
      </c>
    </row>
    <row r="38" spans="1:9" ht="15.75" customHeight="1" x14ac:dyDescent="0.25">
      <c r="A38" s="24">
        <v>6235</v>
      </c>
      <c r="B38" s="25" t="s">
        <v>11</v>
      </c>
      <c r="C38" s="92"/>
      <c r="D38" s="93"/>
      <c r="E38" s="93"/>
      <c r="F38" s="94"/>
      <c r="G38" s="26"/>
      <c r="H38" s="26"/>
      <c r="I38" s="26">
        <f t="shared" si="2"/>
        <v>0</v>
      </c>
    </row>
    <row r="39" spans="1:9" ht="15.75" customHeight="1" x14ac:dyDescent="0.25">
      <c r="A39" s="24">
        <v>6247</v>
      </c>
      <c r="B39" s="25" t="s">
        <v>44</v>
      </c>
      <c r="C39" s="92"/>
      <c r="D39" s="93"/>
      <c r="E39" s="93"/>
      <c r="F39" s="94"/>
      <c r="G39" s="26"/>
      <c r="H39" s="26"/>
      <c r="I39" s="26">
        <f t="shared" si="2"/>
        <v>0</v>
      </c>
    </row>
    <row r="40" spans="1:9" ht="15.75" customHeight="1" x14ac:dyDescent="0.25">
      <c r="A40" s="24">
        <v>6265</v>
      </c>
      <c r="B40" s="25" t="s">
        <v>12</v>
      </c>
      <c r="C40" s="92"/>
      <c r="D40" s="93"/>
      <c r="E40" s="93"/>
      <c r="F40" s="94"/>
      <c r="G40" s="26"/>
      <c r="H40" s="26"/>
      <c r="I40" s="26">
        <f t="shared" si="2"/>
        <v>0</v>
      </c>
    </row>
    <row r="41" spans="1:9" ht="15.75" customHeight="1" x14ac:dyDescent="0.25">
      <c r="A41" s="24">
        <v>6505</v>
      </c>
      <c r="B41" s="25" t="s">
        <v>19</v>
      </c>
      <c r="C41" s="92"/>
      <c r="D41" s="93"/>
      <c r="E41" s="93"/>
      <c r="F41" s="94"/>
      <c r="G41" s="26"/>
      <c r="H41" s="26"/>
      <c r="I41" s="26">
        <f t="shared" si="2"/>
        <v>0</v>
      </c>
    </row>
    <row r="42" spans="1:9" ht="15.75" customHeight="1" x14ac:dyDescent="0.25">
      <c r="A42" s="24">
        <v>6602</v>
      </c>
      <c r="B42" s="25" t="s">
        <v>55</v>
      </c>
      <c r="C42" s="92"/>
      <c r="D42" s="93"/>
      <c r="E42" s="93"/>
      <c r="F42" s="94"/>
      <c r="G42" s="28"/>
      <c r="H42" s="28"/>
      <c r="I42" s="28">
        <f t="shared" si="2"/>
        <v>0</v>
      </c>
    </row>
    <row r="43" spans="1:9" ht="15.75" customHeight="1" x14ac:dyDescent="0.2">
      <c r="A43" s="21">
        <v>6900</v>
      </c>
      <c r="B43" s="15" t="s">
        <v>52</v>
      </c>
      <c r="C43" s="92"/>
      <c r="D43" s="93"/>
      <c r="E43" s="93"/>
      <c r="F43" s="94"/>
      <c r="G43" s="22"/>
      <c r="H43" s="22"/>
      <c r="I43" s="22">
        <f t="shared" si="2"/>
        <v>0</v>
      </c>
    </row>
    <row r="44" spans="1:9" ht="15.75" customHeight="1" x14ac:dyDescent="0.2">
      <c r="A44" s="21">
        <v>6900</v>
      </c>
      <c r="B44" s="15" t="s">
        <v>52</v>
      </c>
      <c r="C44" s="92"/>
      <c r="D44" s="93"/>
      <c r="E44" s="93"/>
      <c r="F44" s="94"/>
      <c r="G44" s="22"/>
      <c r="H44" s="22"/>
      <c r="I44" s="22">
        <f t="shared" si="2"/>
        <v>0</v>
      </c>
    </row>
    <row r="45" spans="1:9" ht="15.75" customHeight="1" x14ac:dyDescent="0.25">
      <c r="A45" s="24">
        <v>6900</v>
      </c>
      <c r="B45" s="25" t="s">
        <v>53</v>
      </c>
      <c r="C45" s="92"/>
      <c r="D45" s="93"/>
      <c r="E45" s="93"/>
      <c r="F45" s="94"/>
      <c r="G45" s="26">
        <f>SUM(G43:G44)</f>
        <v>0</v>
      </c>
      <c r="H45" s="26">
        <f>SUM(H43:H44)</f>
        <v>0</v>
      </c>
      <c r="I45" s="26">
        <f>SUM(I43:I44)</f>
        <v>0</v>
      </c>
    </row>
    <row r="46" spans="1:9" ht="15.75" customHeight="1" x14ac:dyDescent="0.25">
      <c r="A46" s="24">
        <v>6930</v>
      </c>
      <c r="B46" s="25" t="s">
        <v>54</v>
      </c>
      <c r="C46" s="92"/>
      <c r="D46" s="93"/>
      <c r="E46" s="93"/>
      <c r="F46" s="94"/>
      <c r="G46" s="26"/>
      <c r="H46" s="26"/>
      <c r="I46" s="26">
        <f>SUM(G46:H46)</f>
        <v>0</v>
      </c>
    </row>
    <row r="47" spans="1:9" ht="15.75" customHeight="1" x14ac:dyDescent="0.25">
      <c r="A47" s="24">
        <v>7010</v>
      </c>
      <c r="B47" s="25" t="s">
        <v>13</v>
      </c>
      <c r="C47" s="92"/>
      <c r="D47" s="93"/>
      <c r="E47" s="93"/>
      <c r="F47" s="94"/>
      <c r="G47" s="26"/>
      <c r="H47" s="26"/>
      <c r="I47" s="26">
        <f>SUM(G47:H47)</f>
        <v>0</v>
      </c>
    </row>
    <row r="48" spans="1:9" ht="15.75" customHeight="1" x14ac:dyDescent="0.25">
      <c r="A48" s="24">
        <v>7225</v>
      </c>
      <c r="B48" s="25" t="s">
        <v>34</v>
      </c>
      <c r="C48" s="92"/>
      <c r="D48" s="93"/>
      <c r="E48" s="93"/>
      <c r="F48" s="94"/>
      <c r="G48" s="28"/>
      <c r="H48" s="28"/>
      <c r="I48" s="26">
        <f>SUM(G48:H48)</f>
        <v>0</v>
      </c>
    </row>
    <row r="49" spans="1:9" ht="15.75" customHeight="1" x14ac:dyDescent="0.25">
      <c r="A49" s="24"/>
      <c r="B49" s="25" t="s">
        <v>20</v>
      </c>
      <c r="C49" s="92"/>
      <c r="D49" s="93"/>
      <c r="E49" s="93"/>
      <c r="F49" s="94"/>
      <c r="G49" s="28">
        <f>ROUND(SUM(G37:G42,G45:G48),0)</f>
        <v>0</v>
      </c>
      <c r="H49" s="28">
        <f>ROUND(SUM(H37:H42,H45:H48),0)</f>
        <v>0</v>
      </c>
      <c r="I49" s="28">
        <f>ROUND(SUM(I37:I42,I45:I48),0)</f>
        <v>0</v>
      </c>
    </row>
    <row r="50" spans="1:9" ht="15" customHeight="1" x14ac:dyDescent="0.25">
      <c r="A50" s="24"/>
      <c r="B50" s="25"/>
      <c r="C50" s="92"/>
      <c r="D50" s="93"/>
      <c r="E50" s="93"/>
      <c r="F50" s="94"/>
      <c r="G50" s="28"/>
      <c r="H50" s="28"/>
      <c r="I50" s="28"/>
    </row>
    <row r="51" spans="1:9" ht="15.75" customHeight="1" x14ac:dyDescent="0.25">
      <c r="A51" s="24"/>
      <c r="B51" s="25" t="s">
        <v>14</v>
      </c>
      <c r="C51" s="92"/>
      <c r="D51" s="93"/>
      <c r="E51" s="93"/>
      <c r="F51" s="94"/>
      <c r="G51" s="28">
        <f>SUM(G34,G49)</f>
        <v>0</v>
      </c>
      <c r="H51" s="28">
        <f>SUM(H34,H49)</f>
        <v>0</v>
      </c>
      <c r="I51" s="28">
        <f>SUM(I34,I49)</f>
        <v>0</v>
      </c>
    </row>
    <row r="52" spans="1:9" ht="15" customHeight="1" x14ac:dyDescent="0.2">
      <c r="A52" s="21"/>
      <c r="B52" s="15" t="s">
        <v>15</v>
      </c>
      <c r="C52" s="92"/>
      <c r="D52" s="93"/>
      <c r="E52" s="93"/>
      <c r="F52" s="94"/>
      <c r="G52" s="23">
        <f>G51-SUM(G39,G48)</f>
        <v>0</v>
      </c>
      <c r="H52" s="23">
        <f>H51-SUM(H39,H48)</f>
        <v>0</v>
      </c>
      <c r="I52" s="23">
        <f>I51-SUM(I39,I48)</f>
        <v>0</v>
      </c>
    </row>
    <row r="53" spans="1:9" ht="15.75" customHeight="1" x14ac:dyDescent="0.25">
      <c r="A53" s="24">
        <v>7520</v>
      </c>
      <c r="B53" s="25" t="s">
        <v>24</v>
      </c>
      <c r="C53" s="92"/>
      <c r="D53" s="93"/>
      <c r="E53" s="94"/>
      <c r="F53" s="27">
        <v>0.51</v>
      </c>
      <c r="G53" s="28">
        <f>ROUND(SUM(G52*$F$53),0)</f>
        <v>0</v>
      </c>
      <c r="H53" s="28">
        <f>ROUND(SUM(H52*$F$53),0)</f>
        <v>0</v>
      </c>
      <c r="I53" s="28">
        <f>SUM(G53:H53)</f>
        <v>0</v>
      </c>
    </row>
    <row r="54" spans="1:9" ht="15.75" customHeight="1" x14ac:dyDescent="0.25">
      <c r="A54" s="24"/>
      <c r="B54" s="25" t="s">
        <v>27</v>
      </c>
      <c r="C54" s="92"/>
      <c r="D54" s="93"/>
      <c r="E54" s="93"/>
      <c r="F54" s="94"/>
      <c r="G54" s="28">
        <f>SUM(G51,G53)</f>
        <v>0</v>
      </c>
      <c r="H54" s="28">
        <f>SUM(H51,H53)</f>
        <v>0</v>
      </c>
      <c r="I54" s="28">
        <f>SUM(I51,I53)</f>
        <v>0</v>
      </c>
    </row>
  </sheetData>
  <mergeCells count="54">
    <mergeCell ref="A7:B7"/>
    <mergeCell ref="C7:G7"/>
    <mergeCell ref="C10:F10"/>
    <mergeCell ref="A6:B6"/>
    <mergeCell ref="C11:F11"/>
    <mergeCell ref="C12:F12"/>
    <mergeCell ref="C13:F13"/>
    <mergeCell ref="C14:F14"/>
    <mergeCell ref="C6:I6"/>
    <mergeCell ref="C25:F25"/>
    <mergeCell ref="C26:F26"/>
    <mergeCell ref="C15:F15"/>
    <mergeCell ref="C16:F16"/>
    <mergeCell ref="C17:F17"/>
    <mergeCell ref="C18:F18"/>
    <mergeCell ref="C19:F19"/>
    <mergeCell ref="C20:F20"/>
    <mergeCell ref="C2:E2"/>
    <mergeCell ref="C3:E3"/>
    <mergeCell ref="C4:E4"/>
    <mergeCell ref="C5:E5"/>
    <mergeCell ref="C42:F42"/>
    <mergeCell ref="C41:F41"/>
    <mergeCell ref="C35:F35"/>
    <mergeCell ref="C36:F36"/>
    <mergeCell ref="C37:F37"/>
    <mergeCell ref="C38:F38"/>
    <mergeCell ref="C39:F39"/>
    <mergeCell ref="C40:F40"/>
    <mergeCell ref="C29:F29"/>
    <mergeCell ref="C30:E30"/>
    <mergeCell ref="C31:E31"/>
    <mergeCell ref="C33:F33"/>
    <mergeCell ref="C50:F50"/>
    <mergeCell ref="C51:F51"/>
    <mergeCell ref="C52:F52"/>
    <mergeCell ref="C54:F54"/>
    <mergeCell ref="C53:E53"/>
    <mergeCell ref="A5:B5"/>
    <mergeCell ref="A4:B4"/>
    <mergeCell ref="A3:B3"/>
    <mergeCell ref="C8:E8"/>
    <mergeCell ref="C49:F49"/>
    <mergeCell ref="C43:F43"/>
    <mergeCell ref="C44:F44"/>
    <mergeCell ref="C45:F45"/>
    <mergeCell ref="C46:F46"/>
    <mergeCell ref="C47:F47"/>
    <mergeCell ref="C48:F48"/>
    <mergeCell ref="C34:F34"/>
    <mergeCell ref="C21:F21"/>
    <mergeCell ref="C22:F22"/>
    <mergeCell ref="C23:F23"/>
    <mergeCell ref="C24:F24"/>
  </mergeCells>
  <phoneticPr fontId="0" type="noConversion"/>
  <printOptions horizontalCentered="1" verticalCentered="1"/>
  <pageMargins left="0" right="0" top="0" bottom="0.35" header="0.5" footer="0"/>
  <pageSetup scale="92" orientation="portrait" r:id="rId1"/>
  <headerFooter alignWithMargins="0">
    <oddFooter>&amp;LORSP BUDGET FORM (rev 07/2014)</oddFooter>
  </headerFooter>
  <ignoredErrors>
    <ignoredError sqref="G45 C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zoomScale="75" zoomScaleNormal="75" workbookViewId="0"/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15" width="13.7109375" customWidth="1"/>
  </cols>
  <sheetData>
    <row r="1" spans="1:15" ht="15.75" x14ac:dyDescent="0.25">
      <c r="A1" s="7" t="s">
        <v>60</v>
      </c>
      <c r="B1" s="8"/>
      <c r="C1" s="8"/>
      <c r="D1" s="8"/>
      <c r="E1" s="8"/>
      <c r="F1" s="8"/>
      <c r="G1" s="7"/>
      <c r="H1" s="7"/>
      <c r="I1" s="7"/>
    </row>
    <row r="2" spans="1:15" ht="15.75" x14ac:dyDescent="0.25">
      <c r="A2" s="7"/>
      <c r="B2" s="2" t="s">
        <v>37</v>
      </c>
      <c r="C2" s="95"/>
      <c r="D2" s="95"/>
      <c r="E2" s="95"/>
      <c r="F2" s="2" t="s">
        <v>43</v>
      </c>
      <c r="G2" s="13"/>
      <c r="H2" s="50"/>
      <c r="I2" s="50"/>
    </row>
    <row r="3" spans="1:15" ht="15" customHeight="1" x14ac:dyDescent="0.25">
      <c r="A3" s="90" t="s">
        <v>36</v>
      </c>
      <c r="B3" s="90"/>
      <c r="C3" s="96"/>
      <c r="D3" s="96"/>
      <c r="E3" s="96"/>
      <c r="F3" s="9"/>
      <c r="G3" s="1"/>
      <c r="H3" s="1"/>
      <c r="I3" s="1"/>
    </row>
    <row r="4" spans="1:15" ht="15" customHeight="1" x14ac:dyDescent="0.2">
      <c r="A4" s="90" t="s">
        <v>38</v>
      </c>
      <c r="B4" s="90"/>
      <c r="C4" s="97">
        <f ca="1">NOW()</f>
        <v>41845.46190347222</v>
      </c>
      <c r="D4" s="97"/>
      <c r="E4" s="97"/>
      <c r="F4" s="1"/>
      <c r="G4" s="1"/>
      <c r="H4" s="1"/>
      <c r="I4" s="1"/>
    </row>
    <row r="5" spans="1:15" ht="15" customHeight="1" x14ac:dyDescent="0.2">
      <c r="A5" s="90" t="s">
        <v>35</v>
      </c>
      <c r="B5" s="90"/>
      <c r="C5" s="93"/>
      <c r="D5" s="93"/>
      <c r="E5" s="93"/>
      <c r="F5" s="11" t="s">
        <v>42</v>
      </c>
      <c r="G5" s="12"/>
      <c r="H5" s="4"/>
      <c r="I5" s="4"/>
    </row>
    <row r="6" spans="1:15" ht="15" x14ac:dyDescent="0.2">
      <c r="A6" s="90" t="s">
        <v>39</v>
      </c>
      <c r="B6" s="90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5" ht="15" customHeight="1" x14ac:dyDescent="0.2">
      <c r="A7" s="90" t="s">
        <v>40</v>
      </c>
      <c r="B7" s="90"/>
      <c r="C7" s="105"/>
      <c r="D7" s="105"/>
      <c r="E7" s="105"/>
      <c r="F7" s="106"/>
      <c r="G7" s="105"/>
      <c r="H7" s="46"/>
      <c r="I7" s="46"/>
    </row>
    <row r="8" spans="1:15" ht="15" customHeight="1" x14ac:dyDescent="0.2">
      <c r="A8" s="5"/>
      <c r="B8" s="3" t="s">
        <v>41</v>
      </c>
      <c r="C8" s="91"/>
      <c r="D8" s="91"/>
      <c r="E8" s="91"/>
      <c r="F8" s="45"/>
      <c r="G8" s="4"/>
      <c r="H8" s="4"/>
      <c r="I8" s="4"/>
    </row>
    <row r="9" spans="1:15" ht="15.75" thickBot="1" x14ac:dyDescent="0.25">
      <c r="A9" s="5"/>
      <c r="B9" s="3" t="s">
        <v>62</v>
      </c>
      <c r="C9" s="110">
        <v>1.03</v>
      </c>
      <c r="D9" s="110"/>
      <c r="E9" s="110"/>
      <c r="F9" s="4"/>
      <c r="G9" s="4"/>
      <c r="H9" s="4"/>
      <c r="I9" s="4"/>
    </row>
    <row r="10" spans="1:15" ht="15" x14ac:dyDescent="0.2">
      <c r="A10" s="6"/>
      <c r="B10" s="1"/>
      <c r="C10" s="1"/>
      <c r="D10" s="1"/>
      <c r="E10" s="1"/>
      <c r="F10" s="1"/>
      <c r="G10" s="111" t="s">
        <v>18</v>
      </c>
      <c r="H10" s="112"/>
      <c r="I10" s="113"/>
      <c r="J10" s="114" t="s">
        <v>17</v>
      </c>
      <c r="K10" s="115"/>
      <c r="L10" s="116"/>
      <c r="M10" s="117" t="s">
        <v>61</v>
      </c>
      <c r="N10" s="115"/>
      <c r="O10" s="118"/>
    </row>
    <row r="11" spans="1:15" ht="15" customHeight="1" x14ac:dyDescent="0.2">
      <c r="A11" s="14"/>
      <c r="B11" s="15" t="s">
        <v>0</v>
      </c>
      <c r="C11" s="107" t="s">
        <v>1</v>
      </c>
      <c r="D11" s="108"/>
      <c r="E11" s="108"/>
      <c r="F11" s="108"/>
      <c r="G11" s="68" t="s">
        <v>2</v>
      </c>
      <c r="H11" s="16" t="s">
        <v>63</v>
      </c>
      <c r="I11" s="69" t="s">
        <v>61</v>
      </c>
      <c r="J11" s="33" t="s">
        <v>2</v>
      </c>
      <c r="K11" s="16" t="s">
        <v>63</v>
      </c>
      <c r="L11" s="49" t="s">
        <v>61</v>
      </c>
      <c r="M11" s="68" t="s">
        <v>2</v>
      </c>
      <c r="N11" s="16" t="s">
        <v>63</v>
      </c>
      <c r="O11" s="69" t="s">
        <v>61</v>
      </c>
    </row>
    <row r="12" spans="1:15" ht="15" customHeight="1" x14ac:dyDescent="0.2">
      <c r="A12" s="17" t="s">
        <v>3</v>
      </c>
      <c r="B12" s="18" t="s">
        <v>23</v>
      </c>
      <c r="C12" s="101"/>
      <c r="D12" s="102"/>
      <c r="E12" s="102"/>
      <c r="F12" s="102"/>
      <c r="G12" s="51"/>
      <c r="H12" s="20"/>
      <c r="I12" s="52"/>
      <c r="J12" s="70"/>
      <c r="K12" s="20"/>
      <c r="L12" s="77"/>
      <c r="M12" s="51"/>
      <c r="N12" s="20"/>
      <c r="O12" s="52"/>
    </row>
    <row r="13" spans="1:15" ht="15" customHeight="1" x14ac:dyDescent="0.2">
      <c r="A13" s="21">
        <v>6000</v>
      </c>
      <c r="B13" s="15" t="s">
        <v>4</v>
      </c>
      <c r="C13" s="92"/>
      <c r="D13" s="93"/>
      <c r="E13" s="93"/>
      <c r="F13" s="93"/>
      <c r="G13" s="53"/>
      <c r="H13" s="22"/>
      <c r="I13" s="54">
        <f>SUM(G13:H13)</f>
        <v>0</v>
      </c>
      <c r="J13" s="39">
        <f>ROUND(G13*$C$9,0)</f>
        <v>0</v>
      </c>
      <c r="K13" s="39">
        <f>ROUND(H13*$C$9,0)</f>
        <v>0</v>
      </c>
      <c r="L13" s="78">
        <f>SUM(J13:K13)</f>
        <v>0</v>
      </c>
      <c r="M13" s="53">
        <f t="shared" ref="M13:N16" si="0">G13+J13</f>
        <v>0</v>
      </c>
      <c r="N13" s="22">
        <f t="shared" si="0"/>
        <v>0</v>
      </c>
      <c r="O13" s="54">
        <f>SUM(M13:N13)</f>
        <v>0</v>
      </c>
    </row>
    <row r="14" spans="1:15" ht="15" customHeight="1" x14ac:dyDescent="0.2">
      <c r="A14" s="21">
        <v>6000</v>
      </c>
      <c r="B14" s="15" t="s">
        <v>5</v>
      </c>
      <c r="C14" s="92"/>
      <c r="D14" s="93"/>
      <c r="E14" s="93"/>
      <c r="F14" s="93"/>
      <c r="G14" s="53"/>
      <c r="H14" s="22"/>
      <c r="I14" s="54">
        <f t="shared" ref="I14:I20" si="1">SUM(G14:H14)</f>
        <v>0</v>
      </c>
      <c r="J14" s="39">
        <f t="shared" ref="J14:K29" si="2">ROUND(G14*$C$9,0)</f>
        <v>0</v>
      </c>
      <c r="K14" s="39">
        <f t="shared" si="2"/>
        <v>0</v>
      </c>
      <c r="L14" s="78">
        <f>SUM(J14:K14)</f>
        <v>0</v>
      </c>
      <c r="M14" s="53">
        <f t="shared" si="0"/>
        <v>0</v>
      </c>
      <c r="N14" s="22">
        <f t="shared" si="0"/>
        <v>0</v>
      </c>
      <c r="O14" s="54">
        <f>SUM(M14:N14)</f>
        <v>0</v>
      </c>
    </row>
    <row r="15" spans="1:15" ht="15" customHeight="1" x14ac:dyDescent="0.2">
      <c r="A15" s="21">
        <v>6000</v>
      </c>
      <c r="B15" s="15" t="s">
        <v>5</v>
      </c>
      <c r="C15" s="92"/>
      <c r="D15" s="93"/>
      <c r="E15" s="93"/>
      <c r="F15" s="93"/>
      <c r="G15" s="53"/>
      <c r="H15" s="22"/>
      <c r="I15" s="54">
        <f t="shared" si="1"/>
        <v>0</v>
      </c>
      <c r="J15" s="39">
        <f t="shared" si="2"/>
        <v>0</v>
      </c>
      <c r="K15" s="39">
        <f t="shared" si="2"/>
        <v>0</v>
      </c>
      <c r="L15" s="78">
        <f>SUM(J15:K15)</f>
        <v>0</v>
      </c>
      <c r="M15" s="53">
        <f t="shared" si="0"/>
        <v>0</v>
      </c>
      <c r="N15" s="22">
        <f t="shared" si="0"/>
        <v>0</v>
      </c>
      <c r="O15" s="54">
        <f>SUM(M15:N15)</f>
        <v>0</v>
      </c>
    </row>
    <row r="16" spans="1:15" ht="15" customHeight="1" x14ac:dyDescent="0.2">
      <c r="A16" s="21">
        <v>6000</v>
      </c>
      <c r="B16" s="15" t="s">
        <v>25</v>
      </c>
      <c r="C16" s="92"/>
      <c r="D16" s="93"/>
      <c r="E16" s="93"/>
      <c r="F16" s="93"/>
      <c r="G16" s="53"/>
      <c r="H16" s="22"/>
      <c r="I16" s="54">
        <f t="shared" si="1"/>
        <v>0</v>
      </c>
      <c r="J16" s="39">
        <f t="shared" si="2"/>
        <v>0</v>
      </c>
      <c r="K16" s="39">
        <f t="shared" si="2"/>
        <v>0</v>
      </c>
      <c r="L16" s="78">
        <f>SUM(J16:K16)</f>
        <v>0</v>
      </c>
      <c r="M16" s="53">
        <f t="shared" si="0"/>
        <v>0</v>
      </c>
      <c r="N16" s="22">
        <f t="shared" si="0"/>
        <v>0</v>
      </c>
      <c r="O16" s="54">
        <f>SUM(M16:N16)</f>
        <v>0</v>
      </c>
    </row>
    <row r="17" spans="1:15" ht="15.75" customHeight="1" x14ac:dyDescent="0.25">
      <c r="A17" s="24">
        <v>6000</v>
      </c>
      <c r="B17" s="25" t="s">
        <v>28</v>
      </c>
      <c r="C17" s="92"/>
      <c r="D17" s="93"/>
      <c r="E17" s="93"/>
      <c r="F17" s="93"/>
      <c r="G17" s="55">
        <f t="shared" ref="G17:O17" si="3">ROUND(SUM(G13:G16),0)</f>
        <v>0</v>
      </c>
      <c r="H17" s="28">
        <f t="shared" si="3"/>
        <v>0</v>
      </c>
      <c r="I17" s="56">
        <f t="shared" si="3"/>
        <v>0</v>
      </c>
      <c r="J17" s="71">
        <f t="shared" si="3"/>
        <v>0</v>
      </c>
      <c r="K17" s="71">
        <f t="shared" si="3"/>
        <v>0</v>
      </c>
      <c r="L17" s="79">
        <f t="shared" si="3"/>
        <v>0</v>
      </c>
      <c r="M17" s="55">
        <f t="shared" si="3"/>
        <v>0</v>
      </c>
      <c r="N17" s="28">
        <f t="shared" si="3"/>
        <v>0</v>
      </c>
      <c r="O17" s="56">
        <f t="shared" si="3"/>
        <v>0</v>
      </c>
    </row>
    <row r="18" spans="1:15" ht="15" customHeight="1" x14ac:dyDescent="0.2">
      <c r="A18" s="21">
        <v>6007</v>
      </c>
      <c r="B18" s="15" t="s">
        <v>6</v>
      </c>
      <c r="C18" s="92"/>
      <c r="D18" s="93"/>
      <c r="E18" s="93"/>
      <c r="F18" s="93"/>
      <c r="G18" s="53"/>
      <c r="H18" s="22"/>
      <c r="I18" s="54">
        <f t="shared" si="1"/>
        <v>0</v>
      </c>
      <c r="J18" s="39">
        <f t="shared" si="2"/>
        <v>0</v>
      </c>
      <c r="K18" s="39">
        <f t="shared" si="2"/>
        <v>0</v>
      </c>
      <c r="L18" s="78">
        <f>SUM(J18:K18)</f>
        <v>0</v>
      </c>
      <c r="M18" s="53">
        <f t="shared" ref="M18:N20" si="4">G18+J18</f>
        <v>0</v>
      </c>
      <c r="N18" s="22">
        <f t="shared" si="4"/>
        <v>0</v>
      </c>
      <c r="O18" s="54">
        <f>SUM(M18:N18)</f>
        <v>0</v>
      </c>
    </row>
    <row r="19" spans="1:15" ht="15" customHeight="1" x14ac:dyDescent="0.2">
      <c r="A19" s="21">
        <v>6007</v>
      </c>
      <c r="B19" s="15" t="s">
        <v>7</v>
      </c>
      <c r="C19" s="92"/>
      <c r="D19" s="93"/>
      <c r="E19" s="93"/>
      <c r="F19" s="93"/>
      <c r="G19" s="53"/>
      <c r="H19" s="22"/>
      <c r="I19" s="54">
        <f t="shared" si="1"/>
        <v>0</v>
      </c>
      <c r="J19" s="39">
        <f t="shared" si="2"/>
        <v>0</v>
      </c>
      <c r="K19" s="39">
        <f t="shared" si="2"/>
        <v>0</v>
      </c>
      <c r="L19" s="78">
        <f>SUM(J19:K19)</f>
        <v>0</v>
      </c>
      <c r="M19" s="53">
        <f t="shared" si="4"/>
        <v>0</v>
      </c>
      <c r="N19" s="22">
        <f t="shared" si="4"/>
        <v>0</v>
      </c>
      <c r="O19" s="54">
        <f>SUM(M19:N19)</f>
        <v>0</v>
      </c>
    </row>
    <row r="20" spans="1:15" ht="15" customHeight="1" x14ac:dyDescent="0.2">
      <c r="A20" s="21">
        <v>6007</v>
      </c>
      <c r="B20" s="15" t="s">
        <v>7</v>
      </c>
      <c r="C20" s="92"/>
      <c r="D20" s="93"/>
      <c r="E20" s="93"/>
      <c r="F20" s="93"/>
      <c r="G20" s="53"/>
      <c r="H20" s="22"/>
      <c r="I20" s="54">
        <f t="shared" si="1"/>
        <v>0</v>
      </c>
      <c r="J20" s="39">
        <f t="shared" si="2"/>
        <v>0</v>
      </c>
      <c r="K20" s="39">
        <f t="shared" si="2"/>
        <v>0</v>
      </c>
      <c r="L20" s="78">
        <f>SUM(J20:K20)</f>
        <v>0</v>
      </c>
      <c r="M20" s="53">
        <f t="shared" si="4"/>
        <v>0</v>
      </c>
      <c r="N20" s="22">
        <f t="shared" si="4"/>
        <v>0</v>
      </c>
      <c r="O20" s="54">
        <f>SUM(M20:N20)</f>
        <v>0</v>
      </c>
    </row>
    <row r="21" spans="1:15" ht="15.75" customHeight="1" x14ac:dyDescent="0.25">
      <c r="A21" s="24">
        <v>6007</v>
      </c>
      <c r="B21" s="25" t="s">
        <v>26</v>
      </c>
      <c r="C21" s="92"/>
      <c r="D21" s="93"/>
      <c r="E21" s="93"/>
      <c r="F21" s="93"/>
      <c r="G21" s="55">
        <f t="shared" ref="G21:O21" si="5">ROUND(SUM(G18:G20),0)</f>
        <v>0</v>
      </c>
      <c r="H21" s="28">
        <f t="shared" si="5"/>
        <v>0</v>
      </c>
      <c r="I21" s="56">
        <f t="shared" si="5"/>
        <v>0</v>
      </c>
      <c r="J21" s="71">
        <f t="shared" si="5"/>
        <v>0</v>
      </c>
      <c r="K21" s="71">
        <f t="shared" si="5"/>
        <v>0</v>
      </c>
      <c r="L21" s="79">
        <f t="shared" si="5"/>
        <v>0</v>
      </c>
      <c r="M21" s="55">
        <f t="shared" si="5"/>
        <v>0</v>
      </c>
      <c r="N21" s="28">
        <f t="shared" si="5"/>
        <v>0</v>
      </c>
      <c r="O21" s="56">
        <f t="shared" si="5"/>
        <v>0</v>
      </c>
    </row>
    <row r="22" spans="1:15" ht="15.75" customHeight="1" x14ac:dyDescent="0.25">
      <c r="A22" s="24">
        <v>6008</v>
      </c>
      <c r="B22" s="25" t="s">
        <v>49</v>
      </c>
      <c r="C22" s="92"/>
      <c r="D22" s="93"/>
      <c r="E22" s="93"/>
      <c r="F22" s="93"/>
      <c r="G22" s="55"/>
      <c r="H22" s="28"/>
      <c r="I22" s="56">
        <f t="shared" ref="I22:I29" si="6">SUM(G22:H22)</f>
        <v>0</v>
      </c>
      <c r="J22" s="72">
        <f t="shared" si="2"/>
        <v>0</v>
      </c>
      <c r="K22" s="72">
        <f t="shared" si="2"/>
        <v>0</v>
      </c>
      <c r="L22" s="80">
        <f t="shared" ref="L22:L29" si="7">SUM(J22:K22)</f>
        <v>0</v>
      </c>
      <c r="M22" s="57">
        <f t="shared" ref="M22:N29" si="8">G22+J22</f>
        <v>0</v>
      </c>
      <c r="N22" s="26">
        <f t="shared" si="8"/>
        <v>0</v>
      </c>
      <c r="O22" s="58">
        <f t="shared" ref="O22:O29" si="9">SUM(M22:N22)</f>
        <v>0</v>
      </c>
    </row>
    <row r="23" spans="1:15" ht="15.75" customHeight="1" x14ac:dyDescent="0.25">
      <c r="A23" s="24">
        <v>6012</v>
      </c>
      <c r="B23" s="25" t="s">
        <v>50</v>
      </c>
      <c r="C23" s="92"/>
      <c r="D23" s="93"/>
      <c r="E23" s="93"/>
      <c r="F23" s="93"/>
      <c r="G23" s="57"/>
      <c r="H23" s="26"/>
      <c r="I23" s="56">
        <f t="shared" si="6"/>
        <v>0</v>
      </c>
      <c r="J23" s="72">
        <f t="shared" si="2"/>
        <v>0</v>
      </c>
      <c r="K23" s="72">
        <f t="shared" si="2"/>
        <v>0</v>
      </c>
      <c r="L23" s="80">
        <f t="shared" si="7"/>
        <v>0</v>
      </c>
      <c r="M23" s="57">
        <f t="shared" si="8"/>
        <v>0</v>
      </c>
      <c r="N23" s="26">
        <f t="shared" si="8"/>
        <v>0</v>
      </c>
      <c r="O23" s="58">
        <f t="shared" si="9"/>
        <v>0</v>
      </c>
    </row>
    <row r="24" spans="1:15" ht="15.75" customHeight="1" x14ac:dyDescent="0.25">
      <c r="A24" s="24">
        <v>6013</v>
      </c>
      <c r="B24" s="25" t="s">
        <v>51</v>
      </c>
      <c r="C24" s="92"/>
      <c r="D24" s="93"/>
      <c r="E24" s="93"/>
      <c r="F24" s="93"/>
      <c r="G24" s="57"/>
      <c r="H24" s="26"/>
      <c r="I24" s="56">
        <f t="shared" si="6"/>
        <v>0</v>
      </c>
      <c r="J24" s="72">
        <f t="shared" si="2"/>
        <v>0</v>
      </c>
      <c r="K24" s="72">
        <f t="shared" si="2"/>
        <v>0</v>
      </c>
      <c r="L24" s="80">
        <f t="shared" si="7"/>
        <v>0</v>
      </c>
      <c r="M24" s="57">
        <f t="shared" si="8"/>
        <v>0</v>
      </c>
      <c r="N24" s="26">
        <f t="shared" si="8"/>
        <v>0</v>
      </c>
      <c r="O24" s="58">
        <f t="shared" si="9"/>
        <v>0</v>
      </c>
    </row>
    <row r="25" spans="1:15" ht="15.75" customHeight="1" x14ac:dyDescent="0.25">
      <c r="A25" s="24">
        <v>6020</v>
      </c>
      <c r="B25" s="25" t="s">
        <v>56</v>
      </c>
      <c r="C25" s="92"/>
      <c r="D25" s="93"/>
      <c r="E25" s="93"/>
      <c r="F25" s="93"/>
      <c r="G25" s="57"/>
      <c r="H25" s="26"/>
      <c r="I25" s="56">
        <f t="shared" si="6"/>
        <v>0</v>
      </c>
      <c r="J25" s="72">
        <f t="shared" si="2"/>
        <v>0</v>
      </c>
      <c r="K25" s="72">
        <f t="shared" si="2"/>
        <v>0</v>
      </c>
      <c r="L25" s="80">
        <f t="shared" si="7"/>
        <v>0</v>
      </c>
      <c r="M25" s="57">
        <f t="shared" si="8"/>
        <v>0</v>
      </c>
      <c r="N25" s="26">
        <f t="shared" si="8"/>
        <v>0</v>
      </c>
      <c r="O25" s="58">
        <f t="shared" si="9"/>
        <v>0</v>
      </c>
    </row>
    <row r="26" spans="1:15" ht="15.75" customHeight="1" x14ac:dyDescent="0.25">
      <c r="A26" s="24">
        <v>6035</v>
      </c>
      <c r="B26" s="25" t="s">
        <v>57</v>
      </c>
      <c r="C26" s="92"/>
      <c r="D26" s="93"/>
      <c r="E26" s="93"/>
      <c r="F26" s="93"/>
      <c r="G26" s="57"/>
      <c r="H26" s="26"/>
      <c r="I26" s="56">
        <f t="shared" si="6"/>
        <v>0</v>
      </c>
      <c r="J26" s="72">
        <f t="shared" si="2"/>
        <v>0</v>
      </c>
      <c r="K26" s="72">
        <f t="shared" si="2"/>
        <v>0</v>
      </c>
      <c r="L26" s="80">
        <f t="shared" si="7"/>
        <v>0</v>
      </c>
      <c r="M26" s="57">
        <f t="shared" si="8"/>
        <v>0</v>
      </c>
      <c r="N26" s="26">
        <f t="shared" si="8"/>
        <v>0</v>
      </c>
      <c r="O26" s="58">
        <f t="shared" si="9"/>
        <v>0</v>
      </c>
    </row>
    <row r="27" spans="1:15" ht="15.75" customHeight="1" x14ac:dyDescent="0.25">
      <c r="A27" s="24">
        <v>6050</v>
      </c>
      <c r="B27" s="25" t="s">
        <v>48</v>
      </c>
      <c r="C27" s="98"/>
      <c r="D27" s="99"/>
      <c r="E27" s="99"/>
      <c r="F27" s="99"/>
      <c r="G27" s="57"/>
      <c r="H27" s="26"/>
      <c r="I27" s="56">
        <f t="shared" si="6"/>
        <v>0</v>
      </c>
      <c r="J27" s="72">
        <f t="shared" si="2"/>
        <v>0</v>
      </c>
      <c r="K27" s="72">
        <f t="shared" si="2"/>
        <v>0</v>
      </c>
      <c r="L27" s="80">
        <f t="shared" si="7"/>
        <v>0</v>
      </c>
      <c r="M27" s="57">
        <f t="shared" si="8"/>
        <v>0</v>
      </c>
      <c r="N27" s="26">
        <f t="shared" si="8"/>
        <v>0</v>
      </c>
      <c r="O27" s="58">
        <f t="shared" si="9"/>
        <v>0</v>
      </c>
    </row>
    <row r="28" spans="1:15" ht="15" customHeight="1" x14ac:dyDescent="0.2">
      <c r="A28" s="21">
        <v>6024</v>
      </c>
      <c r="B28" s="34" t="s">
        <v>45</v>
      </c>
      <c r="C28" s="37" t="s">
        <v>58</v>
      </c>
      <c r="D28" s="38"/>
      <c r="E28" s="42" t="s">
        <v>59</v>
      </c>
      <c r="F28" s="47"/>
      <c r="G28" s="53">
        <f>ROUND(D28*F28*20,0)</f>
        <v>0</v>
      </c>
      <c r="H28" s="22"/>
      <c r="I28" s="54">
        <f t="shared" si="6"/>
        <v>0</v>
      </c>
      <c r="J28" s="39">
        <f t="shared" si="2"/>
        <v>0</v>
      </c>
      <c r="K28" s="39">
        <f t="shared" si="2"/>
        <v>0</v>
      </c>
      <c r="L28" s="78">
        <f t="shared" si="7"/>
        <v>0</v>
      </c>
      <c r="M28" s="53">
        <f t="shared" si="8"/>
        <v>0</v>
      </c>
      <c r="N28" s="22">
        <f t="shared" si="8"/>
        <v>0</v>
      </c>
      <c r="O28" s="54">
        <f t="shared" si="9"/>
        <v>0</v>
      </c>
    </row>
    <row r="29" spans="1:15" ht="15" customHeight="1" x14ac:dyDescent="0.2">
      <c r="A29" s="21">
        <v>6024</v>
      </c>
      <c r="B29" s="34" t="s">
        <v>46</v>
      </c>
      <c r="C29" s="36" t="s">
        <v>58</v>
      </c>
      <c r="D29" s="10"/>
      <c r="E29" s="40" t="s">
        <v>59</v>
      </c>
      <c r="F29" s="48"/>
      <c r="G29" s="53">
        <f>ROUND(D29*F29*6,0)</f>
        <v>0</v>
      </c>
      <c r="H29" s="22"/>
      <c r="I29" s="54">
        <f t="shared" si="6"/>
        <v>0</v>
      </c>
      <c r="J29" s="39">
        <f t="shared" si="2"/>
        <v>0</v>
      </c>
      <c r="K29" s="39">
        <f t="shared" si="2"/>
        <v>0</v>
      </c>
      <c r="L29" s="78">
        <f t="shared" si="7"/>
        <v>0</v>
      </c>
      <c r="M29" s="53">
        <f t="shared" si="8"/>
        <v>0</v>
      </c>
      <c r="N29" s="22">
        <f t="shared" si="8"/>
        <v>0</v>
      </c>
      <c r="O29" s="54">
        <f t="shared" si="9"/>
        <v>0</v>
      </c>
    </row>
    <row r="30" spans="1:15" ht="15.75" customHeight="1" x14ac:dyDescent="0.25">
      <c r="A30" s="24">
        <v>6024</v>
      </c>
      <c r="B30" s="25" t="s">
        <v>31</v>
      </c>
      <c r="C30" s="92"/>
      <c r="D30" s="93"/>
      <c r="E30" s="93"/>
      <c r="F30" s="93"/>
      <c r="G30" s="59">
        <f t="shared" ref="G30:O30" si="10">SUM(G28:G29)</f>
        <v>0</v>
      </c>
      <c r="H30" s="29">
        <f t="shared" si="10"/>
        <v>0</v>
      </c>
      <c r="I30" s="60">
        <f t="shared" si="10"/>
        <v>0</v>
      </c>
      <c r="J30" s="73">
        <f t="shared" si="10"/>
        <v>0</v>
      </c>
      <c r="K30" s="73">
        <f t="shared" si="10"/>
        <v>0</v>
      </c>
      <c r="L30" s="81">
        <f t="shared" si="10"/>
        <v>0</v>
      </c>
      <c r="M30" s="59">
        <f t="shared" si="10"/>
        <v>0</v>
      </c>
      <c r="N30" s="29">
        <f t="shared" si="10"/>
        <v>0</v>
      </c>
      <c r="O30" s="60">
        <f t="shared" si="10"/>
        <v>0</v>
      </c>
    </row>
    <row r="31" spans="1:15" ht="15" customHeight="1" x14ac:dyDescent="0.25">
      <c r="A31" s="21">
        <v>6195</v>
      </c>
      <c r="B31" s="15" t="s">
        <v>29</v>
      </c>
      <c r="C31" s="92"/>
      <c r="D31" s="93"/>
      <c r="E31" s="94"/>
      <c r="F31" s="32">
        <v>0.28499999999999998</v>
      </c>
      <c r="G31" s="61">
        <f>ROUND($F$31*SUM(G17,G22,G23,G25),0)</f>
        <v>0</v>
      </c>
      <c r="H31" s="23">
        <f>ROUND($F$31*SUM(H17,H22,H23,H25),0)</f>
        <v>0</v>
      </c>
      <c r="I31" s="62">
        <f>SUM(G31:H31)</f>
        <v>0</v>
      </c>
      <c r="J31" s="74">
        <f>ROUND($F$31*SUM(J17,J22,J23,J25),0)</f>
        <v>0</v>
      </c>
      <c r="K31" s="74">
        <f>ROUND($F$31*SUM(K17,K22,K23,K25),0)</f>
        <v>0</v>
      </c>
      <c r="L31" s="82">
        <f>SUM(J31:K31)</f>
        <v>0</v>
      </c>
      <c r="M31" s="61">
        <f t="shared" ref="M31:N33" si="11">G31+J31</f>
        <v>0</v>
      </c>
      <c r="N31" s="23">
        <f t="shared" si="11"/>
        <v>0</v>
      </c>
      <c r="O31" s="62">
        <f>SUM(M31:N31)</f>
        <v>0</v>
      </c>
    </row>
    <row r="32" spans="1:15" ht="15" customHeight="1" x14ac:dyDescent="0.25">
      <c r="A32" s="21">
        <v>6195</v>
      </c>
      <c r="B32" s="15" t="s">
        <v>30</v>
      </c>
      <c r="C32" s="92"/>
      <c r="D32" s="93"/>
      <c r="E32" s="94"/>
      <c r="F32" s="32">
        <v>0.16</v>
      </c>
      <c r="G32" s="61">
        <f>ROUND($F$32*G21,0)</f>
        <v>0</v>
      </c>
      <c r="H32" s="23">
        <f>ROUND($F$32*H21,0)</f>
        <v>0</v>
      </c>
      <c r="I32" s="62">
        <f>SUM(G32:H32)</f>
        <v>0</v>
      </c>
      <c r="J32" s="74">
        <f>ROUND($F$32*J21,0)</f>
        <v>0</v>
      </c>
      <c r="K32" s="74">
        <f>ROUND($F$32*K21,0)</f>
        <v>0</v>
      </c>
      <c r="L32" s="82">
        <f>SUM(J32:K32)</f>
        <v>0</v>
      </c>
      <c r="M32" s="61">
        <f t="shared" si="11"/>
        <v>0</v>
      </c>
      <c r="N32" s="23">
        <f t="shared" si="11"/>
        <v>0</v>
      </c>
      <c r="O32" s="62">
        <f>SUM(M32:N32)</f>
        <v>0</v>
      </c>
    </row>
    <row r="33" spans="1:15" ht="15" customHeight="1" x14ac:dyDescent="0.25">
      <c r="A33" s="21">
        <v>6195</v>
      </c>
      <c r="B33" s="15" t="s">
        <v>47</v>
      </c>
      <c r="C33" s="40"/>
      <c r="D33" s="44"/>
      <c r="E33" s="35"/>
      <c r="F33" s="32">
        <v>0.08</v>
      </c>
      <c r="G33" s="61">
        <f>ROUND($F$33*SUM(G24,G26,G29),0)</f>
        <v>0</v>
      </c>
      <c r="H33" s="23">
        <f>ROUND($F$33*SUM(H24,H26,H29),0)</f>
        <v>0</v>
      </c>
      <c r="I33" s="62">
        <f>SUM(G33:H33)</f>
        <v>0</v>
      </c>
      <c r="J33" s="74">
        <f>ROUND($F$33*SUM(J24,J26,J29),0)</f>
        <v>0</v>
      </c>
      <c r="K33" s="74">
        <f>ROUND($F$33*SUM(K24,K26,K29),0)</f>
        <v>0</v>
      </c>
      <c r="L33" s="82">
        <f>SUM(J33:K33)</f>
        <v>0</v>
      </c>
      <c r="M33" s="61">
        <f t="shared" si="11"/>
        <v>0</v>
      </c>
      <c r="N33" s="23">
        <f t="shared" si="11"/>
        <v>0</v>
      </c>
      <c r="O33" s="62">
        <f>SUM(M33:N33)</f>
        <v>0</v>
      </c>
    </row>
    <row r="34" spans="1:15" ht="15.75" customHeight="1" x14ac:dyDescent="0.25">
      <c r="A34" s="24">
        <v>6195</v>
      </c>
      <c r="B34" s="25" t="s">
        <v>8</v>
      </c>
      <c r="C34" s="92"/>
      <c r="D34" s="93"/>
      <c r="E34" s="93"/>
      <c r="F34" s="93"/>
      <c r="G34" s="55">
        <f t="shared" ref="G34:O34" si="12">ROUND(SUM(G31:G33),0)</f>
        <v>0</v>
      </c>
      <c r="H34" s="28">
        <f t="shared" si="12"/>
        <v>0</v>
      </c>
      <c r="I34" s="56">
        <f t="shared" si="12"/>
        <v>0</v>
      </c>
      <c r="J34" s="71">
        <f t="shared" si="12"/>
        <v>0</v>
      </c>
      <c r="K34" s="71">
        <f t="shared" si="12"/>
        <v>0</v>
      </c>
      <c r="L34" s="79">
        <f t="shared" si="12"/>
        <v>0</v>
      </c>
      <c r="M34" s="55">
        <f t="shared" si="12"/>
        <v>0</v>
      </c>
      <c r="N34" s="28">
        <f t="shared" si="12"/>
        <v>0</v>
      </c>
      <c r="O34" s="56">
        <f t="shared" si="12"/>
        <v>0</v>
      </c>
    </row>
    <row r="35" spans="1:15" ht="15.75" customHeight="1" x14ac:dyDescent="0.25">
      <c r="A35" s="30"/>
      <c r="B35" s="31" t="s">
        <v>21</v>
      </c>
      <c r="C35" s="92"/>
      <c r="D35" s="93"/>
      <c r="E35" s="93"/>
      <c r="F35" s="93"/>
      <c r="G35" s="59">
        <f t="shared" ref="G35:O35" si="13">SUM(G17,G21:G27,G30,G34)</f>
        <v>0</v>
      </c>
      <c r="H35" s="29">
        <f t="shared" si="13"/>
        <v>0</v>
      </c>
      <c r="I35" s="60">
        <f t="shared" si="13"/>
        <v>0</v>
      </c>
      <c r="J35" s="73">
        <f t="shared" si="13"/>
        <v>0</v>
      </c>
      <c r="K35" s="73">
        <f t="shared" si="13"/>
        <v>0</v>
      </c>
      <c r="L35" s="81">
        <f t="shared" si="13"/>
        <v>0</v>
      </c>
      <c r="M35" s="59">
        <f t="shared" si="13"/>
        <v>0</v>
      </c>
      <c r="N35" s="29">
        <f t="shared" si="13"/>
        <v>0</v>
      </c>
      <c r="O35" s="60">
        <f t="shared" si="13"/>
        <v>0</v>
      </c>
    </row>
    <row r="36" spans="1:15" ht="15" customHeight="1" x14ac:dyDescent="0.25">
      <c r="A36" s="30"/>
      <c r="B36" s="31"/>
      <c r="C36" s="92"/>
      <c r="D36" s="93"/>
      <c r="E36" s="93"/>
      <c r="F36" s="93"/>
      <c r="G36" s="59"/>
      <c r="H36" s="29"/>
      <c r="I36" s="60"/>
      <c r="J36" s="73"/>
      <c r="K36" s="29"/>
      <c r="L36" s="83"/>
      <c r="M36" s="59"/>
      <c r="N36" s="29"/>
      <c r="O36" s="60"/>
    </row>
    <row r="37" spans="1:15" ht="15" customHeight="1" x14ac:dyDescent="0.2">
      <c r="A37" s="17" t="s">
        <v>9</v>
      </c>
      <c r="B37" s="18" t="s">
        <v>22</v>
      </c>
      <c r="C37" s="92"/>
      <c r="D37" s="93"/>
      <c r="E37" s="93"/>
      <c r="F37" s="93"/>
      <c r="G37" s="63"/>
      <c r="H37" s="19"/>
      <c r="I37" s="64"/>
      <c r="J37" s="75"/>
      <c r="K37" s="19"/>
      <c r="L37" s="84"/>
      <c r="M37" s="63"/>
      <c r="N37" s="19"/>
      <c r="O37" s="64"/>
    </row>
    <row r="38" spans="1:15" ht="15.75" customHeight="1" x14ac:dyDescent="0.25">
      <c r="A38" s="24">
        <v>6200</v>
      </c>
      <c r="B38" s="25" t="s">
        <v>10</v>
      </c>
      <c r="C38" s="92"/>
      <c r="D38" s="93"/>
      <c r="E38" s="93"/>
      <c r="F38" s="93"/>
      <c r="G38" s="57"/>
      <c r="H38" s="26"/>
      <c r="I38" s="58">
        <f t="shared" ref="I38:I45" si="14">SUM(G38:H38)</f>
        <v>0</v>
      </c>
      <c r="J38" s="72"/>
      <c r="K38" s="26"/>
      <c r="L38" s="80">
        <f t="shared" ref="L38:L45" si="15">SUM(J38:K38)</f>
        <v>0</v>
      </c>
      <c r="M38" s="57">
        <f t="shared" ref="M38:N42" si="16">G38+J38</f>
        <v>0</v>
      </c>
      <c r="N38" s="26">
        <f t="shared" si="16"/>
        <v>0</v>
      </c>
      <c r="O38" s="58">
        <f t="shared" ref="O38:O45" si="17">SUM(M38:N38)</f>
        <v>0</v>
      </c>
    </row>
    <row r="39" spans="1:15" ht="15.75" customHeight="1" x14ac:dyDescent="0.25">
      <c r="A39" s="24">
        <v>6235</v>
      </c>
      <c r="B39" s="25" t="s">
        <v>11</v>
      </c>
      <c r="C39" s="92"/>
      <c r="D39" s="93"/>
      <c r="E39" s="93"/>
      <c r="F39" s="93"/>
      <c r="G39" s="57"/>
      <c r="H39" s="26"/>
      <c r="I39" s="58">
        <f t="shared" si="14"/>
        <v>0</v>
      </c>
      <c r="J39" s="72"/>
      <c r="K39" s="26"/>
      <c r="L39" s="80">
        <f t="shared" si="15"/>
        <v>0</v>
      </c>
      <c r="M39" s="57">
        <f t="shared" si="16"/>
        <v>0</v>
      </c>
      <c r="N39" s="26">
        <f t="shared" si="16"/>
        <v>0</v>
      </c>
      <c r="O39" s="58">
        <f t="shared" si="17"/>
        <v>0</v>
      </c>
    </row>
    <row r="40" spans="1:15" ht="15.75" customHeight="1" x14ac:dyDescent="0.25">
      <c r="A40" s="24">
        <v>6247</v>
      </c>
      <c r="B40" s="25" t="s">
        <v>44</v>
      </c>
      <c r="C40" s="92"/>
      <c r="D40" s="93"/>
      <c r="E40" s="93"/>
      <c r="F40" s="93"/>
      <c r="G40" s="57"/>
      <c r="H40" s="26"/>
      <c r="I40" s="58">
        <f t="shared" si="14"/>
        <v>0</v>
      </c>
      <c r="J40" s="72"/>
      <c r="K40" s="26"/>
      <c r="L40" s="80">
        <f t="shared" si="15"/>
        <v>0</v>
      </c>
      <c r="M40" s="57">
        <f t="shared" si="16"/>
        <v>0</v>
      </c>
      <c r="N40" s="26">
        <f t="shared" si="16"/>
        <v>0</v>
      </c>
      <c r="O40" s="58">
        <f t="shared" si="17"/>
        <v>0</v>
      </c>
    </row>
    <row r="41" spans="1:15" ht="15.75" customHeight="1" x14ac:dyDescent="0.25">
      <c r="A41" s="24">
        <v>6265</v>
      </c>
      <c r="B41" s="25" t="s">
        <v>12</v>
      </c>
      <c r="C41" s="92"/>
      <c r="D41" s="93"/>
      <c r="E41" s="93"/>
      <c r="F41" s="93"/>
      <c r="G41" s="57"/>
      <c r="H41" s="26"/>
      <c r="I41" s="58">
        <f t="shared" si="14"/>
        <v>0</v>
      </c>
      <c r="J41" s="72"/>
      <c r="K41" s="26"/>
      <c r="L41" s="80">
        <f t="shared" si="15"/>
        <v>0</v>
      </c>
      <c r="M41" s="57">
        <f t="shared" si="16"/>
        <v>0</v>
      </c>
      <c r="N41" s="26">
        <f t="shared" si="16"/>
        <v>0</v>
      </c>
      <c r="O41" s="58">
        <f t="shared" si="17"/>
        <v>0</v>
      </c>
    </row>
    <row r="42" spans="1:15" ht="15.75" customHeight="1" x14ac:dyDescent="0.25">
      <c r="A42" s="24">
        <v>6505</v>
      </c>
      <c r="B42" s="25" t="s">
        <v>19</v>
      </c>
      <c r="C42" s="92"/>
      <c r="D42" s="93"/>
      <c r="E42" s="93"/>
      <c r="F42" s="93"/>
      <c r="G42" s="57"/>
      <c r="H42" s="26"/>
      <c r="I42" s="58">
        <f t="shared" si="14"/>
        <v>0</v>
      </c>
      <c r="J42" s="72"/>
      <c r="K42" s="26"/>
      <c r="L42" s="80">
        <f t="shared" si="15"/>
        <v>0</v>
      </c>
      <c r="M42" s="57">
        <f t="shared" si="16"/>
        <v>0</v>
      </c>
      <c r="N42" s="26">
        <f t="shared" si="16"/>
        <v>0</v>
      </c>
      <c r="O42" s="58">
        <f t="shared" si="17"/>
        <v>0</v>
      </c>
    </row>
    <row r="43" spans="1:15" ht="15.75" customHeight="1" x14ac:dyDescent="0.25">
      <c r="A43" s="24">
        <v>6602</v>
      </c>
      <c r="B43" s="25" t="s">
        <v>55</v>
      </c>
      <c r="C43" s="92"/>
      <c r="D43" s="93"/>
      <c r="E43" s="93"/>
      <c r="F43" s="93"/>
      <c r="G43" s="55"/>
      <c r="H43" s="28"/>
      <c r="I43" s="56">
        <f t="shared" si="14"/>
        <v>0</v>
      </c>
      <c r="J43" s="71"/>
      <c r="K43" s="28"/>
      <c r="L43" s="85">
        <f t="shared" si="15"/>
        <v>0</v>
      </c>
      <c r="M43" s="55">
        <f t="shared" ref="M43:N45" si="18">G43+J43</f>
        <v>0</v>
      </c>
      <c r="N43" s="28">
        <f t="shared" si="18"/>
        <v>0</v>
      </c>
      <c r="O43" s="56">
        <f t="shared" si="17"/>
        <v>0</v>
      </c>
    </row>
    <row r="44" spans="1:15" ht="15.75" customHeight="1" x14ac:dyDescent="0.2">
      <c r="A44" s="21">
        <v>6900</v>
      </c>
      <c r="B44" s="15" t="s">
        <v>52</v>
      </c>
      <c r="C44" s="92"/>
      <c r="D44" s="93"/>
      <c r="E44" s="93"/>
      <c r="F44" s="93"/>
      <c r="G44" s="53"/>
      <c r="H44" s="22"/>
      <c r="I44" s="54">
        <f t="shared" si="14"/>
        <v>0</v>
      </c>
      <c r="J44" s="39"/>
      <c r="K44" s="22"/>
      <c r="L44" s="78">
        <f t="shared" si="15"/>
        <v>0</v>
      </c>
      <c r="M44" s="53">
        <f t="shared" si="18"/>
        <v>0</v>
      </c>
      <c r="N44" s="22">
        <f t="shared" si="18"/>
        <v>0</v>
      </c>
      <c r="O44" s="54">
        <f t="shared" si="17"/>
        <v>0</v>
      </c>
    </row>
    <row r="45" spans="1:15" ht="15.75" customHeight="1" x14ac:dyDescent="0.2">
      <c r="A45" s="21">
        <v>6900</v>
      </c>
      <c r="B45" s="15" t="s">
        <v>52</v>
      </c>
      <c r="C45" s="92"/>
      <c r="D45" s="93"/>
      <c r="E45" s="93"/>
      <c r="F45" s="93"/>
      <c r="G45" s="53"/>
      <c r="H45" s="22"/>
      <c r="I45" s="54">
        <f t="shared" si="14"/>
        <v>0</v>
      </c>
      <c r="J45" s="39"/>
      <c r="K45" s="22"/>
      <c r="L45" s="78">
        <f t="shared" si="15"/>
        <v>0</v>
      </c>
      <c r="M45" s="53">
        <f t="shared" si="18"/>
        <v>0</v>
      </c>
      <c r="N45" s="22">
        <f t="shared" si="18"/>
        <v>0</v>
      </c>
      <c r="O45" s="54">
        <f t="shared" si="17"/>
        <v>0</v>
      </c>
    </row>
    <row r="46" spans="1:15" ht="15.75" customHeight="1" x14ac:dyDescent="0.25">
      <c r="A46" s="24">
        <v>6900</v>
      </c>
      <c r="B46" s="25" t="s">
        <v>53</v>
      </c>
      <c r="C46" s="92"/>
      <c r="D46" s="93"/>
      <c r="E46" s="93"/>
      <c r="F46" s="93"/>
      <c r="G46" s="57">
        <f t="shared" ref="G46:O46" si="19">SUM(G44:G45)</f>
        <v>0</v>
      </c>
      <c r="H46" s="26">
        <f t="shared" si="19"/>
        <v>0</v>
      </c>
      <c r="I46" s="58">
        <f t="shared" si="19"/>
        <v>0</v>
      </c>
      <c r="J46" s="72">
        <f t="shared" si="19"/>
        <v>0</v>
      </c>
      <c r="K46" s="72">
        <f t="shared" si="19"/>
        <v>0</v>
      </c>
      <c r="L46" s="86">
        <f t="shared" si="19"/>
        <v>0</v>
      </c>
      <c r="M46" s="57">
        <f t="shared" si="19"/>
        <v>0</v>
      </c>
      <c r="N46" s="26">
        <f t="shared" si="19"/>
        <v>0</v>
      </c>
      <c r="O46" s="58">
        <f t="shared" si="19"/>
        <v>0</v>
      </c>
    </row>
    <row r="47" spans="1:15" ht="15.75" customHeight="1" x14ac:dyDescent="0.25">
      <c r="A47" s="24">
        <v>6930</v>
      </c>
      <c r="B47" s="25" t="s">
        <v>54</v>
      </c>
      <c r="C47" s="92"/>
      <c r="D47" s="93"/>
      <c r="E47" s="93"/>
      <c r="F47" s="93"/>
      <c r="G47" s="57"/>
      <c r="H47" s="26"/>
      <c r="I47" s="58">
        <f>SUM(G47:H47)</f>
        <v>0</v>
      </c>
      <c r="J47" s="72"/>
      <c r="K47" s="26"/>
      <c r="L47" s="80">
        <f>SUM(J47:K47)</f>
        <v>0</v>
      </c>
      <c r="M47" s="57">
        <f t="shared" ref="M47:N49" si="20">G47+J47</f>
        <v>0</v>
      </c>
      <c r="N47" s="26">
        <f t="shared" si="20"/>
        <v>0</v>
      </c>
      <c r="O47" s="58">
        <f>SUM(M47:N47)</f>
        <v>0</v>
      </c>
    </row>
    <row r="48" spans="1:15" ht="15.75" customHeight="1" x14ac:dyDescent="0.25">
      <c r="A48" s="24">
        <v>7010</v>
      </c>
      <c r="B48" s="25" t="s">
        <v>13</v>
      </c>
      <c r="C48" s="92"/>
      <c r="D48" s="93"/>
      <c r="E48" s="93"/>
      <c r="F48" s="93"/>
      <c r="G48" s="57"/>
      <c r="H48" s="26"/>
      <c r="I48" s="58">
        <f>SUM(G48:H48)</f>
        <v>0</v>
      </c>
      <c r="J48" s="72"/>
      <c r="K48" s="26"/>
      <c r="L48" s="80">
        <f>SUM(J48:K48)</f>
        <v>0</v>
      </c>
      <c r="M48" s="57">
        <f t="shared" si="20"/>
        <v>0</v>
      </c>
      <c r="N48" s="26">
        <f t="shared" si="20"/>
        <v>0</v>
      </c>
      <c r="O48" s="58">
        <f>SUM(M48:N48)</f>
        <v>0</v>
      </c>
    </row>
    <row r="49" spans="1:15" ht="15.75" customHeight="1" x14ac:dyDescent="0.25">
      <c r="A49" s="24">
        <v>7225</v>
      </c>
      <c r="B49" s="25" t="s">
        <v>34</v>
      </c>
      <c r="C49" s="92"/>
      <c r="D49" s="93"/>
      <c r="E49" s="93"/>
      <c r="F49" s="93"/>
      <c r="G49" s="55"/>
      <c r="H49" s="28"/>
      <c r="I49" s="58">
        <f>SUM(G49:H49)</f>
        <v>0</v>
      </c>
      <c r="J49" s="71"/>
      <c r="K49" s="28"/>
      <c r="L49" s="80">
        <f>SUM(J49:K49)</f>
        <v>0</v>
      </c>
      <c r="M49" s="57">
        <f t="shared" si="20"/>
        <v>0</v>
      </c>
      <c r="N49" s="26">
        <f t="shared" si="20"/>
        <v>0</v>
      </c>
      <c r="O49" s="58">
        <f>SUM(M49:N49)</f>
        <v>0</v>
      </c>
    </row>
    <row r="50" spans="1:15" ht="15.75" customHeight="1" x14ac:dyDescent="0.25">
      <c r="A50" s="24"/>
      <c r="B50" s="25" t="s">
        <v>20</v>
      </c>
      <c r="C50" s="92"/>
      <c r="D50" s="93"/>
      <c r="E50" s="93"/>
      <c r="F50" s="93"/>
      <c r="G50" s="55">
        <f>ROUND(SUM(G38:G43,G46:G49),0)</f>
        <v>0</v>
      </c>
      <c r="H50" s="28">
        <f t="shared" ref="H50:O50" si="21">ROUND(SUM(H38:H43,H46:H49),0)</f>
        <v>0</v>
      </c>
      <c r="I50" s="56">
        <f t="shared" si="21"/>
        <v>0</v>
      </c>
      <c r="J50" s="71">
        <f t="shared" si="21"/>
        <v>0</v>
      </c>
      <c r="K50" s="71">
        <f t="shared" si="21"/>
        <v>0</v>
      </c>
      <c r="L50" s="79">
        <f t="shared" si="21"/>
        <v>0</v>
      </c>
      <c r="M50" s="55">
        <f t="shared" si="21"/>
        <v>0</v>
      </c>
      <c r="N50" s="28">
        <f t="shared" si="21"/>
        <v>0</v>
      </c>
      <c r="O50" s="56">
        <f t="shared" si="21"/>
        <v>0</v>
      </c>
    </row>
    <row r="51" spans="1:15" ht="15" customHeight="1" x14ac:dyDescent="0.25">
      <c r="A51" s="24"/>
      <c r="B51" s="25"/>
      <c r="C51" s="92"/>
      <c r="D51" s="93"/>
      <c r="E51" s="93"/>
      <c r="F51" s="93"/>
      <c r="G51" s="55"/>
      <c r="H51" s="28"/>
      <c r="I51" s="56"/>
      <c r="J51" s="71"/>
      <c r="K51" s="28"/>
      <c r="L51" s="85"/>
      <c r="M51" s="55"/>
      <c r="N51" s="28"/>
      <c r="O51" s="56"/>
    </row>
    <row r="52" spans="1:15" ht="15.75" customHeight="1" x14ac:dyDescent="0.25">
      <c r="A52" s="24"/>
      <c r="B52" s="25" t="s">
        <v>14</v>
      </c>
      <c r="C52" s="92"/>
      <c r="D52" s="93"/>
      <c r="E52" s="93"/>
      <c r="F52" s="93"/>
      <c r="G52" s="55">
        <f t="shared" ref="G52:O52" si="22">SUM(G35,G50)</f>
        <v>0</v>
      </c>
      <c r="H52" s="28">
        <f t="shared" si="22"/>
        <v>0</v>
      </c>
      <c r="I52" s="56">
        <f t="shared" si="22"/>
        <v>0</v>
      </c>
      <c r="J52" s="71">
        <f t="shared" si="22"/>
        <v>0</v>
      </c>
      <c r="K52" s="71">
        <f t="shared" si="22"/>
        <v>0</v>
      </c>
      <c r="L52" s="79">
        <f t="shared" si="22"/>
        <v>0</v>
      </c>
      <c r="M52" s="55">
        <f t="shared" si="22"/>
        <v>0</v>
      </c>
      <c r="N52" s="28">
        <f t="shared" si="22"/>
        <v>0</v>
      </c>
      <c r="O52" s="56">
        <f t="shared" si="22"/>
        <v>0</v>
      </c>
    </row>
    <row r="53" spans="1:15" ht="15" customHeight="1" x14ac:dyDescent="0.2">
      <c r="A53" s="21"/>
      <c r="B53" s="15" t="s">
        <v>15</v>
      </c>
      <c r="C53" s="92"/>
      <c r="D53" s="93"/>
      <c r="E53" s="93"/>
      <c r="F53" s="93"/>
      <c r="G53" s="61">
        <f t="shared" ref="G53:O53" si="23">G52-SUM(G40,G49)</f>
        <v>0</v>
      </c>
      <c r="H53" s="23">
        <f t="shared" si="23"/>
        <v>0</v>
      </c>
      <c r="I53" s="62">
        <f t="shared" si="23"/>
        <v>0</v>
      </c>
      <c r="J53" s="74">
        <f t="shared" si="23"/>
        <v>0</v>
      </c>
      <c r="K53" s="74">
        <f t="shared" si="23"/>
        <v>0</v>
      </c>
      <c r="L53" s="87">
        <f t="shared" si="23"/>
        <v>0</v>
      </c>
      <c r="M53" s="61">
        <f t="shared" si="23"/>
        <v>0</v>
      </c>
      <c r="N53" s="23">
        <f t="shared" si="23"/>
        <v>0</v>
      </c>
      <c r="O53" s="62">
        <f t="shared" si="23"/>
        <v>0</v>
      </c>
    </row>
    <row r="54" spans="1:15" ht="15.75" customHeight="1" x14ac:dyDescent="0.25">
      <c r="A54" s="24">
        <v>7520</v>
      </c>
      <c r="B54" s="25" t="s">
        <v>24</v>
      </c>
      <c r="C54" s="92"/>
      <c r="D54" s="93"/>
      <c r="E54" s="94"/>
      <c r="F54" s="32">
        <v>0.51</v>
      </c>
      <c r="G54" s="55">
        <f>ROUND(SUM(G53*$F$54),0)</f>
        <v>0</v>
      </c>
      <c r="H54" s="28">
        <f>ROUND(SUM(H53*$F$54),0)</f>
        <v>0</v>
      </c>
      <c r="I54" s="56">
        <f>SUM(G54:H54)</f>
        <v>0</v>
      </c>
      <c r="J54" s="71">
        <f>ROUND(SUM(J53*$F$54),0)</f>
        <v>0</v>
      </c>
      <c r="K54" s="71">
        <f>ROUND(SUM(K53*$F$54),0)</f>
        <v>0</v>
      </c>
      <c r="L54" s="85">
        <f>SUM(J54:K54)</f>
        <v>0</v>
      </c>
      <c r="M54" s="55">
        <f>G54+J54</f>
        <v>0</v>
      </c>
      <c r="N54" s="28">
        <f>H54+K54</f>
        <v>0</v>
      </c>
      <c r="O54" s="56">
        <f>SUM(M54:N54)</f>
        <v>0</v>
      </c>
    </row>
    <row r="55" spans="1:15" ht="15.75" customHeight="1" thickBot="1" x14ac:dyDescent="0.3">
      <c r="A55" s="24"/>
      <c r="B55" s="25" t="s">
        <v>27</v>
      </c>
      <c r="C55" s="92"/>
      <c r="D55" s="93"/>
      <c r="E55" s="93"/>
      <c r="F55" s="93"/>
      <c r="G55" s="65">
        <f t="shared" ref="G55:O55" si="24">SUM(G52,G54)</f>
        <v>0</v>
      </c>
      <c r="H55" s="66">
        <f t="shared" si="24"/>
        <v>0</v>
      </c>
      <c r="I55" s="67">
        <f t="shared" si="24"/>
        <v>0</v>
      </c>
      <c r="J55" s="76">
        <f t="shared" si="24"/>
        <v>0</v>
      </c>
      <c r="K55" s="76">
        <f t="shared" si="24"/>
        <v>0</v>
      </c>
      <c r="L55" s="88">
        <f t="shared" si="24"/>
        <v>0</v>
      </c>
      <c r="M55" s="65">
        <f t="shared" si="24"/>
        <v>0</v>
      </c>
      <c r="N55" s="66">
        <f t="shared" si="24"/>
        <v>0</v>
      </c>
      <c r="O55" s="67">
        <f t="shared" si="24"/>
        <v>0</v>
      </c>
    </row>
  </sheetData>
  <mergeCells count="58">
    <mergeCell ref="A5:B5"/>
    <mergeCell ref="C5:E5"/>
    <mergeCell ref="C2:E2"/>
    <mergeCell ref="A3:B3"/>
    <mergeCell ref="C3:E3"/>
    <mergeCell ref="A4:B4"/>
    <mergeCell ref="C4:E4"/>
    <mergeCell ref="C18:F18"/>
    <mergeCell ref="A6:B6"/>
    <mergeCell ref="A7:B7"/>
    <mergeCell ref="C7:G7"/>
    <mergeCell ref="C11:F11"/>
    <mergeCell ref="C12:F12"/>
    <mergeCell ref="C6:M6"/>
    <mergeCell ref="G10:I10"/>
    <mergeCell ref="J10:L10"/>
    <mergeCell ref="M10:O10"/>
    <mergeCell ref="C13:F13"/>
    <mergeCell ref="C14:F14"/>
    <mergeCell ref="C15:F15"/>
    <mergeCell ref="C16:F16"/>
    <mergeCell ref="C17:F17"/>
    <mergeCell ref="C32:E32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30:F30"/>
    <mergeCell ref="C31:E31"/>
    <mergeCell ref="C44:F44"/>
    <mergeCell ref="C45:F45"/>
    <mergeCell ref="C34:F34"/>
    <mergeCell ref="C35:F35"/>
    <mergeCell ref="C36:F36"/>
    <mergeCell ref="C37:F37"/>
    <mergeCell ref="C38:F38"/>
    <mergeCell ref="C39:F39"/>
    <mergeCell ref="C52:F52"/>
    <mergeCell ref="C53:F53"/>
    <mergeCell ref="C54:E54"/>
    <mergeCell ref="C55:F55"/>
    <mergeCell ref="C8:E8"/>
    <mergeCell ref="C9:E9"/>
    <mergeCell ref="C46:F46"/>
    <mergeCell ref="C47:F47"/>
    <mergeCell ref="C48:F48"/>
    <mergeCell ref="C49:F49"/>
    <mergeCell ref="C40:F40"/>
    <mergeCell ref="C41:F41"/>
    <mergeCell ref="C42:F42"/>
    <mergeCell ref="C50:F50"/>
    <mergeCell ref="C51:F51"/>
    <mergeCell ref="C43:F43"/>
  </mergeCells>
  <printOptions horizontalCentered="1" verticalCentered="1"/>
  <pageMargins left="0" right="0" top="0" bottom="0.35" header="0.5" footer="0"/>
  <pageSetup scale="69" orientation="landscape" r:id="rId1"/>
  <headerFooter alignWithMargins="0">
    <oddFooter>&amp;LORSP BUDGET FORM (rev 07/2014)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="75" zoomScaleNormal="75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18" width="13.140625" customWidth="1"/>
  </cols>
  <sheetData>
    <row r="1" spans="1:18" ht="15.75" x14ac:dyDescent="0.25">
      <c r="A1" s="7" t="s">
        <v>60</v>
      </c>
      <c r="B1" s="8"/>
      <c r="C1" s="8"/>
      <c r="D1" s="8"/>
      <c r="E1" s="8"/>
      <c r="F1" s="8"/>
      <c r="G1" s="7"/>
      <c r="H1" s="7"/>
      <c r="I1" s="7"/>
    </row>
    <row r="2" spans="1:18" ht="15.75" x14ac:dyDescent="0.25">
      <c r="A2" s="7"/>
      <c r="B2" s="2" t="s">
        <v>37</v>
      </c>
      <c r="C2" s="95"/>
      <c r="D2" s="95"/>
      <c r="E2" s="95"/>
      <c r="F2" s="2" t="s">
        <v>43</v>
      </c>
      <c r="G2" s="13"/>
      <c r="H2" s="50"/>
      <c r="I2" s="50"/>
    </row>
    <row r="3" spans="1:18" ht="15" customHeight="1" x14ac:dyDescent="0.25">
      <c r="A3" s="90" t="s">
        <v>36</v>
      </c>
      <c r="B3" s="90"/>
      <c r="C3" s="96"/>
      <c r="D3" s="96"/>
      <c r="E3" s="96"/>
      <c r="F3" s="9"/>
      <c r="G3" s="1"/>
      <c r="H3" s="1"/>
      <c r="I3" s="1"/>
    </row>
    <row r="4" spans="1:18" ht="15" customHeight="1" x14ac:dyDescent="0.2">
      <c r="A4" s="90" t="s">
        <v>38</v>
      </c>
      <c r="B4" s="90"/>
      <c r="C4" s="97">
        <f ca="1">NOW()</f>
        <v>41845.46190347222</v>
      </c>
      <c r="D4" s="97"/>
      <c r="E4" s="97"/>
      <c r="F4" s="1"/>
      <c r="G4" s="1"/>
      <c r="H4" s="1"/>
      <c r="I4" s="1"/>
    </row>
    <row r="5" spans="1:18" ht="15" customHeight="1" x14ac:dyDescent="0.2">
      <c r="A5" s="90" t="s">
        <v>35</v>
      </c>
      <c r="B5" s="90"/>
      <c r="C5" s="93"/>
      <c r="D5" s="93"/>
      <c r="E5" s="93"/>
      <c r="F5" s="11" t="s">
        <v>42</v>
      </c>
      <c r="G5" s="12"/>
      <c r="H5" s="4"/>
      <c r="I5" s="4"/>
    </row>
    <row r="6" spans="1:18" ht="15" x14ac:dyDescent="0.2">
      <c r="A6" s="90" t="s">
        <v>39</v>
      </c>
      <c r="B6" s="90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89"/>
      <c r="N6" s="89"/>
      <c r="O6" s="89"/>
      <c r="P6" s="89"/>
    </row>
    <row r="7" spans="1:18" ht="15" customHeight="1" x14ac:dyDescent="0.2">
      <c r="A7" s="90" t="s">
        <v>40</v>
      </c>
      <c r="B7" s="90"/>
      <c r="C7" s="105"/>
      <c r="D7" s="105"/>
      <c r="E7" s="105"/>
      <c r="F7" s="106"/>
      <c r="G7" s="105"/>
      <c r="H7" s="46"/>
      <c r="I7" s="46"/>
    </row>
    <row r="8" spans="1:18" ht="15" customHeight="1" x14ac:dyDescent="0.2">
      <c r="A8" s="5"/>
      <c r="B8" s="3" t="s">
        <v>41</v>
      </c>
      <c r="C8" s="91"/>
      <c r="D8" s="91"/>
      <c r="E8" s="91"/>
      <c r="F8" s="45"/>
      <c r="G8" s="4"/>
      <c r="H8" s="4"/>
      <c r="I8" s="4"/>
    </row>
    <row r="9" spans="1:18" ht="15.75" thickBot="1" x14ac:dyDescent="0.25">
      <c r="A9" s="5"/>
      <c r="B9" s="3" t="s">
        <v>62</v>
      </c>
      <c r="C9" s="110">
        <v>1.03</v>
      </c>
      <c r="D9" s="110"/>
      <c r="E9" s="110"/>
      <c r="F9" s="4"/>
      <c r="G9" s="4"/>
      <c r="H9" s="4"/>
      <c r="I9" s="4"/>
    </row>
    <row r="10" spans="1:18" ht="15" x14ac:dyDescent="0.2">
      <c r="A10" s="6"/>
      <c r="B10" s="1"/>
      <c r="C10" s="1"/>
      <c r="D10" s="1"/>
      <c r="E10" s="1"/>
      <c r="F10" s="1"/>
      <c r="G10" s="111" t="s">
        <v>18</v>
      </c>
      <c r="H10" s="112"/>
      <c r="I10" s="113"/>
      <c r="J10" s="114" t="s">
        <v>17</v>
      </c>
      <c r="K10" s="115"/>
      <c r="L10" s="116"/>
      <c r="M10" s="117" t="s">
        <v>16</v>
      </c>
      <c r="N10" s="115"/>
      <c r="O10" s="116"/>
      <c r="P10" s="117" t="s">
        <v>61</v>
      </c>
      <c r="Q10" s="115"/>
      <c r="R10" s="118"/>
    </row>
    <row r="11" spans="1:18" ht="15" customHeight="1" x14ac:dyDescent="0.2">
      <c r="A11" s="14"/>
      <c r="B11" s="15" t="s">
        <v>0</v>
      </c>
      <c r="C11" s="107" t="s">
        <v>1</v>
      </c>
      <c r="D11" s="108"/>
      <c r="E11" s="108"/>
      <c r="F11" s="108"/>
      <c r="G11" s="68" t="s">
        <v>2</v>
      </c>
      <c r="H11" s="16" t="s">
        <v>63</v>
      </c>
      <c r="I11" s="69" t="s">
        <v>61</v>
      </c>
      <c r="J11" s="33" t="s">
        <v>2</v>
      </c>
      <c r="K11" s="16" t="s">
        <v>63</v>
      </c>
      <c r="L11" s="49" t="s">
        <v>61</v>
      </c>
      <c r="M11" s="68" t="s">
        <v>2</v>
      </c>
      <c r="N11" s="16" t="s">
        <v>63</v>
      </c>
      <c r="O11" s="49" t="s">
        <v>61</v>
      </c>
      <c r="P11" s="68" t="s">
        <v>2</v>
      </c>
      <c r="Q11" s="16" t="s">
        <v>63</v>
      </c>
      <c r="R11" s="69" t="s">
        <v>61</v>
      </c>
    </row>
    <row r="12" spans="1:18" ht="15" customHeight="1" x14ac:dyDescent="0.2">
      <c r="A12" s="17" t="s">
        <v>3</v>
      </c>
      <c r="B12" s="18" t="s">
        <v>23</v>
      </c>
      <c r="C12" s="101"/>
      <c r="D12" s="102"/>
      <c r="E12" s="102"/>
      <c r="F12" s="102"/>
      <c r="G12" s="51"/>
      <c r="H12" s="20"/>
      <c r="I12" s="52"/>
      <c r="J12" s="70"/>
      <c r="K12" s="20"/>
      <c r="L12" s="77"/>
      <c r="M12" s="51"/>
      <c r="N12" s="20"/>
      <c r="O12" s="77"/>
      <c r="P12" s="51"/>
      <c r="Q12" s="20"/>
      <c r="R12" s="52"/>
    </row>
    <row r="13" spans="1:18" ht="15" customHeight="1" x14ac:dyDescent="0.2">
      <c r="A13" s="21">
        <v>6000</v>
      </c>
      <c r="B13" s="15" t="s">
        <v>4</v>
      </c>
      <c r="C13" s="92"/>
      <c r="D13" s="93"/>
      <c r="E13" s="93"/>
      <c r="F13" s="93"/>
      <c r="G13" s="53"/>
      <c r="H13" s="22"/>
      <c r="I13" s="54">
        <f>SUM(G13:H13)</f>
        <v>0</v>
      </c>
      <c r="J13" s="39">
        <f>ROUND(G13*$C$9,0)</f>
        <v>0</v>
      </c>
      <c r="K13" s="39">
        <f>ROUND(H13*$C$9,0)</f>
        <v>0</v>
      </c>
      <c r="L13" s="78">
        <f>SUM(J13:K13)</f>
        <v>0</v>
      </c>
      <c r="M13" s="53">
        <f t="shared" ref="M13:N16" si="0">ROUND(J13*$C$9,0)</f>
        <v>0</v>
      </c>
      <c r="N13" s="39">
        <f t="shared" si="0"/>
        <v>0</v>
      </c>
      <c r="O13" s="78">
        <f>SUM(M13:N13)</f>
        <v>0</v>
      </c>
      <c r="P13" s="53">
        <f>G13+J13+M13</f>
        <v>0</v>
      </c>
      <c r="Q13" s="22">
        <f>H13+K13+N13</f>
        <v>0</v>
      </c>
      <c r="R13" s="54">
        <f>SUM(P13:Q13)</f>
        <v>0</v>
      </c>
    </row>
    <row r="14" spans="1:18" ht="15" customHeight="1" x14ac:dyDescent="0.2">
      <c r="A14" s="21">
        <v>6000</v>
      </c>
      <c r="B14" s="15" t="s">
        <v>5</v>
      </c>
      <c r="C14" s="92"/>
      <c r="D14" s="93"/>
      <c r="E14" s="93"/>
      <c r="F14" s="93"/>
      <c r="G14" s="53"/>
      <c r="H14" s="22"/>
      <c r="I14" s="54">
        <f t="shared" ref="I14:I20" si="1">SUM(G14:H14)</f>
        <v>0</v>
      </c>
      <c r="J14" s="39">
        <f t="shared" ref="J14:K29" si="2">ROUND(G14*$C$9,0)</f>
        <v>0</v>
      </c>
      <c r="K14" s="39">
        <f t="shared" si="2"/>
        <v>0</v>
      </c>
      <c r="L14" s="78">
        <f>SUM(J14:K14)</f>
        <v>0</v>
      </c>
      <c r="M14" s="53">
        <f t="shared" si="0"/>
        <v>0</v>
      </c>
      <c r="N14" s="39">
        <f t="shared" si="0"/>
        <v>0</v>
      </c>
      <c r="O14" s="78">
        <f>SUM(M14:N14)</f>
        <v>0</v>
      </c>
      <c r="P14" s="53">
        <f t="shared" ref="P14:P20" si="3">G14+J14+M14</f>
        <v>0</v>
      </c>
      <c r="Q14" s="22">
        <f>H14+K14+N14</f>
        <v>0</v>
      </c>
      <c r="R14" s="54">
        <f>SUM(P14:Q14)</f>
        <v>0</v>
      </c>
    </row>
    <row r="15" spans="1:18" ht="15" customHeight="1" x14ac:dyDescent="0.2">
      <c r="A15" s="21">
        <v>6000</v>
      </c>
      <c r="B15" s="15" t="s">
        <v>5</v>
      </c>
      <c r="C15" s="92"/>
      <c r="D15" s="93"/>
      <c r="E15" s="93"/>
      <c r="F15" s="93"/>
      <c r="G15" s="53"/>
      <c r="H15" s="22"/>
      <c r="I15" s="54">
        <f t="shared" si="1"/>
        <v>0</v>
      </c>
      <c r="J15" s="39">
        <f t="shared" si="2"/>
        <v>0</v>
      </c>
      <c r="K15" s="39">
        <f t="shared" si="2"/>
        <v>0</v>
      </c>
      <c r="L15" s="78">
        <f>SUM(J15:K15)</f>
        <v>0</v>
      </c>
      <c r="M15" s="53">
        <f t="shared" si="0"/>
        <v>0</v>
      </c>
      <c r="N15" s="39">
        <f t="shared" si="0"/>
        <v>0</v>
      </c>
      <c r="O15" s="78">
        <f>SUM(M15:N15)</f>
        <v>0</v>
      </c>
      <c r="P15" s="53">
        <f t="shared" si="3"/>
        <v>0</v>
      </c>
      <c r="Q15" s="22">
        <f>H15+K15+N15</f>
        <v>0</v>
      </c>
      <c r="R15" s="54">
        <f>SUM(P15:Q15)</f>
        <v>0</v>
      </c>
    </row>
    <row r="16" spans="1:18" ht="15" customHeight="1" x14ac:dyDescent="0.2">
      <c r="A16" s="21">
        <v>6000</v>
      </c>
      <c r="B16" s="15" t="s">
        <v>25</v>
      </c>
      <c r="C16" s="92"/>
      <c r="D16" s="93"/>
      <c r="E16" s="93"/>
      <c r="F16" s="93"/>
      <c r="G16" s="53"/>
      <c r="H16" s="22"/>
      <c r="I16" s="54">
        <f t="shared" si="1"/>
        <v>0</v>
      </c>
      <c r="J16" s="39">
        <f t="shared" si="2"/>
        <v>0</v>
      </c>
      <c r="K16" s="39">
        <f t="shared" si="2"/>
        <v>0</v>
      </c>
      <c r="L16" s="78">
        <f>SUM(J16:K16)</f>
        <v>0</v>
      </c>
      <c r="M16" s="53">
        <f t="shared" si="0"/>
        <v>0</v>
      </c>
      <c r="N16" s="39">
        <f t="shared" si="0"/>
        <v>0</v>
      </c>
      <c r="O16" s="78">
        <f>SUM(M16:N16)</f>
        <v>0</v>
      </c>
      <c r="P16" s="53">
        <f t="shared" si="3"/>
        <v>0</v>
      </c>
      <c r="Q16" s="22">
        <f>H16+K16+N16</f>
        <v>0</v>
      </c>
      <c r="R16" s="54">
        <f>SUM(P16:Q16)</f>
        <v>0</v>
      </c>
    </row>
    <row r="17" spans="1:18" ht="15.75" customHeight="1" x14ac:dyDescent="0.25">
      <c r="A17" s="24">
        <v>6000</v>
      </c>
      <c r="B17" s="25" t="s">
        <v>28</v>
      </c>
      <c r="C17" s="92"/>
      <c r="D17" s="93"/>
      <c r="E17" s="93"/>
      <c r="F17" s="93"/>
      <c r="G17" s="55">
        <f t="shared" ref="G17:R17" si="4">ROUND(SUM(G13:G16),0)</f>
        <v>0</v>
      </c>
      <c r="H17" s="28">
        <f t="shared" si="4"/>
        <v>0</v>
      </c>
      <c r="I17" s="56">
        <f t="shared" si="4"/>
        <v>0</v>
      </c>
      <c r="J17" s="71">
        <f t="shared" si="4"/>
        <v>0</v>
      </c>
      <c r="K17" s="71">
        <f t="shared" si="4"/>
        <v>0</v>
      </c>
      <c r="L17" s="79">
        <f t="shared" si="4"/>
        <v>0</v>
      </c>
      <c r="M17" s="55">
        <f t="shared" si="4"/>
        <v>0</v>
      </c>
      <c r="N17" s="71">
        <f t="shared" si="4"/>
        <v>0</v>
      </c>
      <c r="O17" s="79">
        <f t="shared" si="4"/>
        <v>0</v>
      </c>
      <c r="P17" s="55">
        <f t="shared" si="4"/>
        <v>0</v>
      </c>
      <c r="Q17" s="28">
        <f t="shared" si="4"/>
        <v>0</v>
      </c>
      <c r="R17" s="56">
        <f t="shared" si="4"/>
        <v>0</v>
      </c>
    </row>
    <row r="18" spans="1:18" ht="15" customHeight="1" x14ac:dyDescent="0.2">
      <c r="A18" s="21">
        <v>6007</v>
      </c>
      <c r="B18" s="15" t="s">
        <v>6</v>
      </c>
      <c r="C18" s="92"/>
      <c r="D18" s="93"/>
      <c r="E18" s="93"/>
      <c r="F18" s="93"/>
      <c r="G18" s="53"/>
      <c r="H18" s="22"/>
      <c r="I18" s="54">
        <f t="shared" si="1"/>
        <v>0</v>
      </c>
      <c r="J18" s="39">
        <f t="shared" si="2"/>
        <v>0</v>
      </c>
      <c r="K18" s="39">
        <f t="shared" si="2"/>
        <v>0</v>
      </c>
      <c r="L18" s="78">
        <f>SUM(J18:K18)</f>
        <v>0</v>
      </c>
      <c r="M18" s="53">
        <f t="shared" ref="M18:N20" si="5">ROUND(J18*$C$9,0)</f>
        <v>0</v>
      </c>
      <c r="N18" s="39">
        <f t="shared" si="5"/>
        <v>0</v>
      </c>
      <c r="O18" s="78">
        <f>SUM(M18:N18)</f>
        <v>0</v>
      </c>
      <c r="P18" s="53">
        <f t="shared" si="3"/>
        <v>0</v>
      </c>
      <c r="Q18" s="22">
        <f>H18+K18+N18</f>
        <v>0</v>
      </c>
      <c r="R18" s="54">
        <f>SUM(P18:Q18)</f>
        <v>0</v>
      </c>
    </row>
    <row r="19" spans="1:18" ht="15" customHeight="1" x14ac:dyDescent="0.2">
      <c r="A19" s="21">
        <v>6007</v>
      </c>
      <c r="B19" s="15" t="s">
        <v>7</v>
      </c>
      <c r="C19" s="92"/>
      <c r="D19" s="93"/>
      <c r="E19" s="93"/>
      <c r="F19" s="93"/>
      <c r="G19" s="53"/>
      <c r="H19" s="22"/>
      <c r="I19" s="54">
        <f t="shared" si="1"/>
        <v>0</v>
      </c>
      <c r="J19" s="39">
        <f t="shared" si="2"/>
        <v>0</v>
      </c>
      <c r="K19" s="39">
        <f t="shared" si="2"/>
        <v>0</v>
      </c>
      <c r="L19" s="78">
        <f>SUM(J19:K19)</f>
        <v>0</v>
      </c>
      <c r="M19" s="53">
        <f t="shared" si="5"/>
        <v>0</v>
      </c>
      <c r="N19" s="39">
        <f t="shared" si="5"/>
        <v>0</v>
      </c>
      <c r="O19" s="78">
        <f>SUM(M19:N19)</f>
        <v>0</v>
      </c>
      <c r="P19" s="53">
        <f t="shared" si="3"/>
        <v>0</v>
      </c>
      <c r="Q19" s="22">
        <f>H19+K19+N19</f>
        <v>0</v>
      </c>
      <c r="R19" s="54">
        <f>SUM(P19:Q19)</f>
        <v>0</v>
      </c>
    </row>
    <row r="20" spans="1:18" ht="15" customHeight="1" x14ac:dyDescent="0.2">
      <c r="A20" s="21">
        <v>6007</v>
      </c>
      <c r="B20" s="15" t="s">
        <v>7</v>
      </c>
      <c r="C20" s="92"/>
      <c r="D20" s="93"/>
      <c r="E20" s="93"/>
      <c r="F20" s="93"/>
      <c r="G20" s="53"/>
      <c r="H20" s="22"/>
      <c r="I20" s="54">
        <f t="shared" si="1"/>
        <v>0</v>
      </c>
      <c r="J20" s="39">
        <f t="shared" si="2"/>
        <v>0</v>
      </c>
      <c r="K20" s="39">
        <f t="shared" si="2"/>
        <v>0</v>
      </c>
      <c r="L20" s="78">
        <f>SUM(J20:K20)</f>
        <v>0</v>
      </c>
      <c r="M20" s="53">
        <f t="shared" si="5"/>
        <v>0</v>
      </c>
      <c r="N20" s="39">
        <f t="shared" si="5"/>
        <v>0</v>
      </c>
      <c r="O20" s="78">
        <f>SUM(M20:N20)</f>
        <v>0</v>
      </c>
      <c r="P20" s="53">
        <f t="shared" si="3"/>
        <v>0</v>
      </c>
      <c r="Q20" s="22">
        <f>H20+K20+N20</f>
        <v>0</v>
      </c>
      <c r="R20" s="54">
        <f>SUM(P20:Q20)</f>
        <v>0</v>
      </c>
    </row>
    <row r="21" spans="1:18" ht="15.75" customHeight="1" x14ac:dyDescent="0.25">
      <c r="A21" s="24">
        <v>6007</v>
      </c>
      <c r="B21" s="25" t="s">
        <v>26</v>
      </c>
      <c r="C21" s="92"/>
      <c r="D21" s="93"/>
      <c r="E21" s="93"/>
      <c r="F21" s="93"/>
      <c r="G21" s="55">
        <f t="shared" ref="G21:R21" si="6">ROUND(SUM(G18:G20),0)</f>
        <v>0</v>
      </c>
      <c r="H21" s="28">
        <f t="shared" si="6"/>
        <v>0</v>
      </c>
      <c r="I21" s="56">
        <f t="shared" si="6"/>
        <v>0</v>
      </c>
      <c r="J21" s="71">
        <f t="shared" si="6"/>
        <v>0</v>
      </c>
      <c r="K21" s="71">
        <f t="shared" si="6"/>
        <v>0</v>
      </c>
      <c r="L21" s="79">
        <f t="shared" si="6"/>
        <v>0</v>
      </c>
      <c r="M21" s="55">
        <f t="shared" si="6"/>
        <v>0</v>
      </c>
      <c r="N21" s="71">
        <f t="shared" si="6"/>
        <v>0</v>
      </c>
      <c r="O21" s="79">
        <f t="shared" si="6"/>
        <v>0</v>
      </c>
      <c r="P21" s="55">
        <f t="shared" si="6"/>
        <v>0</v>
      </c>
      <c r="Q21" s="28">
        <f t="shared" si="6"/>
        <v>0</v>
      </c>
      <c r="R21" s="56">
        <f t="shared" si="6"/>
        <v>0</v>
      </c>
    </row>
    <row r="22" spans="1:18" ht="15.75" customHeight="1" x14ac:dyDescent="0.25">
      <c r="A22" s="24">
        <v>6008</v>
      </c>
      <c r="B22" s="25" t="s">
        <v>49</v>
      </c>
      <c r="C22" s="92"/>
      <c r="D22" s="93"/>
      <c r="E22" s="93"/>
      <c r="F22" s="93"/>
      <c r="G22" s="55"/>
      <c r="H22" s="28"/>
      <c r="I22" s="56">
        <f t="shared" ref="I22:I29" si="7">SUM(G22:H22)</f>
        <v>0</v>
      </c>
      <c r="J22" s="72">
        <f t="shared" si="2"/>
        <v>0</v>
      </c>
      <c r="K22" s="72">
        <f t="shared" si="2"/>
        <v>0</v>
      </c>
      <c r="L22" s="80">
        <f t="shared" ref="L22:L29" si="8">SUM(J22:K22)</f>
        <v>0</v>
      </c>
      <c r="M22" s="57">
        <f t="shared" ref="M22:M29" si="9">ROUND(J22*$C$9,0)</f>
        <v>0</v>
      </c>
      <c r="N22" s="72">
        <f t="shared" ref="N22:N29" si="10">ROUND(K22*$C$9,0)</f>
        <v>0</v>
      </c>
      <c r="O22" s="80">
        <f t="shared" ref="O22:O29" si="11">SUM(M22:N22)</f>
        <v>0</v>
      </c>
      <c r="P22" s="57">
        <f t="shared" ref="P22:Q29" si="12">G22+J22+M22</f>
        <v>0</v>
      </c>
      <c r="Q22" s="26">
        <f t="shared" si="12"/>
        <v>0</v>
      </c>
      <c r="R22" s="58">
        <f t="shared" ref="R22:R29" si="13">SUM(P22:Q22)</f>
        <v>0</v>
      </c>
    </row>
    <row r="23" spans="1:18" ht="15.75" customHeight="1" x14ac:dyDescent="0.25">
      <c r="A23" s="24">
        <v>6012</v>
      </c>
      <c r="B23" s="25" t="s">
        <v>50</v>
      </c>
      <c r="C23" s="92"/>
      <c r="D23" s="93"/>
      <c r="E23" s="93"/>
      <c r="F23" s="93"/>
      <c r="G23" s="57"/>
      <c r="H23" s="26"/>
      <c r="I23" s="56">
        <f t="shared" si="7"/>
        <v>0</v>
      </c>
      <c r="J23" s="72">
        <f t="shared" si="2"/>
        <v>0</v>
      </c>
      <c r="K23" s="72">
        <f t="shared" si="2"/>
        <v>0</v>
      </c>
      <c r="L23" s="80">
        <f t="shared" si="8"/>
        <v>0</v>
      </c>
      <c r="M23" s="57">
        <f t="shared" si="9"/>
        <v>0</v>
      </c>
      <c r="N23" s="72">
        <f t="shared" si="10"/>
        <v>0</v>
      </c>
      <c r="O23" s="80">
        <f t="shared" si="11"/>
        <v>0</v>
      </c>
      <c r="P23" s="57">
        <f t="shared" si="12"/>
        <v>0</v>
      </c>
      <c r="Q23" s="26">
        <f t="shared" si="12"/>
        <v>0</v>
      </c>
      <c r="R23" s="58">
        <f t="shared" si="13"/>
        <v>0</v>
      </c>
    </row>
    <row r="24" spans="1:18" ht="15.75" customHeight="1" x14ac:dyDescent="0.25">
      <c r="A24" s="24">
        <v>6013</v>
      </c>
      <c r="B24" s="25" t="s">
        <v>51</v>
      </c>
      <c r="C24" s="92"/>
      <c r="D24" s="93"/>
      <c r="E24" s="93"/>
      <c r="F24" s="93"/>
      <c r="G24" s="57"/>
      <c r="H24" s="26"/>
      <c r="I24" s="56">
        <f t="shared" si="7"/>
        <v>0</v>
      </c>
      <c r="J24" s="72">
        <f t="shared" si="2"/>
        <v>0</v>
      </c>
      <c r="K24" s="72">
        <f t="shared" si="2"/>
        <v>0</v>
      </c>
      <c r="L24" s="80">
        <f t="shared" si="8"/>
        <v>0</v>
      </c>
      <c r="M24" s="57">
        <f t="shared" si="9"/>
        <v>0</v>
      </c>
      <c r="N24" s="72">
        <f t="shared" si="10"/>
        <v>0</v>
      </c>
      <c r="O24" s="80">
        <f t="shared" si="11"/>
        <v>0</v>
      </c>
      <c r="P24" s="57">
        <f t="shared" si="12"/>
        <v>0</v>
      </c>
      <c r="Q24" s="26">
        <f t="shared" si="12"/>
        <v>0</v>
      </c>
      <c r="R24" s="58">
        <f t="shared" si="13"/>
        <v>0</v>
      </c>
    </row>
    <row r="25" spans="1:18" ht="15.75" customHeight="1" x14ac:dyDescent="0.25">
      <c r="A25" s="24">
        <v>6020</v>
      </c>
      <c r="B25" s="25" t="s">
        <v>56</v>
      </c>
      <c r="C25" s="92"/>
      <c r="D25" s="93"/>
      <c r="E25" s="93"/>
      <c r="F25" s="93"/>
      <c r="G25" s="57"/>
      <c r="H25" s="26"/>
      <c r="I25" s="56">
        <f t="shared" si="7"/>
        <v>0</v>
      </c>
      <c r="J25" s="72">
        <f t="shared" si="2"/>
        <v>0</v>
      </c>
      <c r="K25" s="72">
        <f t="shared" si="2"/>
        <v>0</v>
      </c>
      <c r="L25" s="80">
        <f t="shared" si="8"/>
        <v>0</v>
      </c>
      <c r="M25" s="57">
        <f t="shared" si="9"/>
        <v>0</v>
      </c>
      <c r="N25" s="72">
        <f t="shared" si="10"/>
        <v>0</v>
      </c>
      <c r="O25" s="80">
        <f t="shared" si="11"/>
        <v>0</v>
      </c>
      <c r="P25" s="57">
        <f t="shared" si="12"/>
        <v>0</v>
      </c>
      <c r="Q25" s="26">
        <f t="shared" si="12"/>
        <v>0</v>
      </c>
      <c r="R25" s="58">
        <f t="shared" si="13"/>
        <v>0</v>
      </c>
    </row>
    <row r="26" spans="1:18" ht="15.75" customHeight="1" x14ac:dyDescent="0.25">
      <c r="A26" s="24">
        <v>6035</v>
      </c>
      <c r="B26" s="25" t="s">
        <v>57</v>
      </c>
      <c r="C26" s="92"/>
      <c r="D26" s="93"/>
      <c r="E26" s="93"/>
      <c r="F26" s="93"/>
      <c r="G26" s="57"/>
      <c r="H26" s="26"/>
      <c r="I26" s="56">
        <f t="shared" si="7"/>
        <v>0</v>
      </c>
      <c r="J26" s="72">
        <f t="shared" si="2"/>
        <v>0</v>
      </c>
      <c r="K26" s="72">
        <f t="shared" si="2"/>
        <v>0</v>
      </c>
      <c r="L26" s="80">
        <f t="shared" si="8"/>
        <v>0</v>
      </c>
      <c r="M26" s="57">
        <f t="shared" si="9"/>
        <v>0</v>
      </c>
      <c r="N26" s="72">
        <f t="shared" si="10"/>
        <v>0</v>
      </c>
      <c r="O26" s="80">
        <f t="shared" si="11"/>
        <v>0</v>
      </c>
      <c r="P26" s="57">
        <f t="shared" si="12"/>
        <v>0</v>
      </c>
      <c r="Q26" s="26">
        <f t="shared" si="12"/>
        <v>0</v>
      </c>
      <c r="R26" s="58">
        <f t="shared" si="13"/>
        <v>0</v>
      </c>
    </row>
    <row r="27" spans="1:18" ht="15.75" customHeight="1" x14ac:dyDescent="0.25">
      <c r="A27" s="24">
        <v>6050</v>
      </c>
      <c r="B27" s="25" t="s">
        <v>48</v>
      </c>
      <c r="C27" s="98"/>
      <c r="D27" s="99"/>
      <c r="E27" s="99"/>
      <c r="F27" s="99"/>
      <c r="G27" s="57"/>
      <c r="H27" s="26"/>
      <c r="I27" s="56">
        <f t="shared" si="7"/>
        <v>0</v>
      </c>
      <c r="J27" s="72">
        <f t="shared" si="2"/>
        <v>0</v>
      </c>
      <c r="K27" s="72">
        <f t="shared" si="2"/>
        <v>0</v>
      </c>
      <c r="L27" s="80">
        <f t="shared" si="8"/>
        <v>0</v>
      </c>
      <c r="M27" s="57">
        <f t="shared" si="9"/>
        <v>0</v>
      </c>
      <c r="N27" s="72">
        <f t="shared" si="10"/>
        <v>0</v>
      </c>
      <c r="O27" s="80">
        <f t="shared" si="11"/>
        <v>0</v>
      </c>
      <c r="P27" s="57">
        <f t="shared" si="12"/>
        <v>0</v>
      </c>
      <c r="Q27" s="26">
        <f t="shared" si="12"/>
        <v>0</v>
      </c>
      <c r="R27" s="58">
        <f t="shared" si="13"/>
        <v>0</v>
      </c>
    </row>
    <row r="28" spans="1:18" ht="15" customHeight="1" x14ac:dyDescent="0.2">
      <c r="A28" s="21">
        <v>6024</v>
      </c>
      <c r="B28" s="34" t="s">
        <v>45</v>
      </c>
      <c r="C28" s="37" t="s">
        <v>58</v>
      </c>
      <c r="D28" s="38"/>
      <c r="E28" s="42" t="s">
        <v>59</v>
      </c>
      <c r="F28" s="47"/>
      <c r="G28" s="53">
        <f>ROUND(D28*F28*20,0)</f>
        <v>0</v>
      </c>
      <c r="H28" s="22"/>
      <c r="I28" s="54">
        <f t="shared" si="7"/>
        <v>0</v>
      </c>
      <c r="J28" s="39">
        <f t="shared" si="2"/>
        <v>0</v>
      </c>
      <c r="K28" s="39">
        <f t="shared" si="2"/>
        <v>0</v>
      </c>
      <c r="L28" s="78">
        <f t="shared" si="8"/>
        <v>0</v>
      </c>
      <c r="M28" s="53">
        <f t="shared" si="9"/>
        <v>0</v>
      </c>
      <c r="N28" s="39">
        <f t="shared" si="10"/>
        <v>0</v>
      </c>
      <c r="O28" s="78">
        <f t="shared" si="11"/>
        <v>0</v>
      </c>
      <c r="P28" s="53">
        <f t="shared" si="12"/>
        <v>0</v>
      </c>
      <c r="Q28" s="22">
        <f t="shared" si="12"/>
        <v>0</v>
      </c>
      <c r="R28" s="54">
        <f t="shared" si="13"/>
        <v>0</v>
      </c>
    </row>
    <row r="29" spans="1:18" ht="15" customHeight="1" x14ac:dyDescent="0.2">
      <c r="A29" s="21">
        <v>6024</v>
      </c>
      <c r="B29" s="34" t="s">
        <v>46</v>
      </c>
      <c r="C29" s="36" t="s">
        <v>58</v>
      </c>
      <c r="D29" s="10"/>
      <c r="E29" s="40" t="s">
        <v>59</v>
      </c>
      <c r="F29" s="48"/>
      <c r="G29" s="53">
        <f>ROUND(D29*F29*6,0)</f>
        <v>0</v>
      </c>
      <c r="H29" s="22"/>
      <c r="I29" s="54">
        <f t="shared" si="7"/>
        <v>0</v>
      </c>
      <c r="J29" s="39">
        <f t="shared" si="2"/>
        <v>0</v>
      </c>
      <c r="K29" s="39">
        <f t="shared" si="2"/>
        <v>0</v>
      </c>
      <c r="L29" s="78">
        <f t="shared" si="8"/>
        <v>0</v>
      </c>
      <c r="M29" s="53">
        <f t="shared" si="9"/>
        <v>0</v>
      </c>
      <c r="N29" s="39">
        <f t="shared" si="10"/>
        <v>0</v>
      </c>
      <c r="O29" s="78">
        <f t="shared" si="11"/>
        <v>0</v>
      </c>
      <c r="P29" s="53">
        <f t="shared" si="12"/>
        <v>0</v>
      </c>
      <c r="Q29" s="22">
        <f t="shared" si="12"/>
        <v>0</v>
      </c>
      <c r="R29" s="54">
        <f t="shared" si="13"/>
        <v>0</v>
      </c>
    </row>
    <row r="30" spans="1:18" ht="15.75" customHeight="1" x14ac:dyDescent="0.25">
      <c r="A30" s="24">
        <v>6024</v>
      </c>
      <c r="B30" s="25" t="s">
        <v>31</v>
      </c>
      <c r="C30" s="92"/>
      <c r="D30" s="93"/>
      <c r="E30" s="93"/>
      <c r="F30" s="93"/>
      <c r="G30" s="59">
        <f t="shared" ref="G30:R30" si="14">SUM(G28:G29)</f>
        <v>0</v>
      </c>
      <c r="H30" s="29">
        <f t="shared" si="14"/>
        <v>0</v>
      </c>
      <c r="I30" s="60">
        <f t="shared" si="14"/>
        <v>0</v>
      </c>
      <c r="J30" s="73">
        <f t="shared" si="14"/>
        <v>0</v>
      </c>
      <c r="K30" s="73">
        <f t="shared" si="14"/>
        <v>0</v>
      </c>
      <c r="L30" s="81">
        <f t="shared" si="14"/>
        <v>0</v>
      </c>
      <c r="M30" s="59">
        <f t="shared" si="14"/>
        <v>0</v>
      </c>
      <c r="N30" s="73">
        <f t="shared" si="14"/>
        <v>0</v>
      </c>
      <c r="O30" s="81">
        <f t="shared" si="14"/>
        <v>0</v>
      </c>
      <c r="P30" s="59">
        <f t="shared" si="14"/>
        <v>0</v>
      </c>
      <c r="Q30" s="29">
        <f t="shared" si="14"/>
        <v>0</v>
      </c>
      <c r="R30" s="60">
        <f t="shared" si="14"/>
        <v>0</v>
      </c>
    </row>
    <row r="31" spans="1:18" ht="15" customHeight="1" x14ac:dyDescent="0.25">
      <c r="A31" s="21">
        <v>6195</v>
      </c>
      <c r="B31" s="15" t="s">
        <v>29</v>
      </c>
      <c r="C31" s="92"/>
      <c r="D31" s="93"/>
      <c r="E31" s="94"/>
      <c r="F31" s="32">
        <v>0.28499999999999998</v>
      </c>
      <c r="G31" s="61">
        <f>ROUND($F$31*SUM(G17,G22,G23,G25),0)</f>
        <v>0</v>
      </c>
      <c r="H31" s="23">
        <f>ROUND($F$31*SUM(H17,H22,H23,H25),0)</f>
        <v>0</v>
      </c>
      <c r="I31" s="62">
        <f>SUM(G31:H31)</f>
        <v>0</v>
      </c>
      <c r="J31" s="74">
        <f>ROUND($F$31*SUM(J17,J22,J23,J25),0)</f>
        <v>0</v>
      </c>
      <c r="K31" s="74">
        <f>ROUND($F$31*SUM(K17,K22,K23,K25),0)</f>
        <v>0</v>
      </c>
      <c r="L31" s="82">
        <f>SUM(J31:K31)</f>
        <v>0</v>
      </c>
      <c r="M31" s="61">
        <f>ROUND($F$31*SUM(M17,M22,M23,M25),0)</f>
        <v>0</v>
      </c>
      <c r="N31" s="74">
        <f>ROUND($F$31*SUM(N17,N22,N23,N25),0)</f>
        <v>0</v>
      </c>
      <c r="O31" s="82">
        <f>SUM(M31:N31)</f>
        <v>0</v>
      </c>
      <c r="P31" s="61">
        <f t="shared" ref="P31:Q33" si="15">G31+J31+M31</f>
        <v>0</v>
      </c>
      <c r="Q31" s="23">
        <f t="shared" si="15"/>
        <v>0</v>
      </c>
      <c r="R31" s="62">
        <f>SUM(P31:Q31)</f>
        <v>0</v>
      </c>
    </row>
    <row r="32" spans="1:18" ht="15" customHeight="1" x14ac:dyDescent="0.25">
      <c r="A32" s="21">
        <v>6195</v>
      </c>
      <c r="B32" s="15" t="s">
        <v>30</v>
      </c>
      <c r="C32" s="92"/>
      <c r="D32" s="93"/>
      <c r="E32" s="94"/>
      <c r="F32" s="32">
        <v>0.16</v>
      </c>
      <c r="G32" s="61">
        <f>ROUND($F$32*G21,0)</f>
        <v>0</v>
      </c>
      <c r="H32" s="23">
        <f>ROUND($F$32*H21,0)</f>
        <v>0</v>
      </c>
      <c r="I32" s="62">
        <f>SUM(G32:H32)</f>
        <v>0</v>
      </c>
      <c r="J32" s="74">
        <f>ROUND($F$32*J21,0)</f>
        <v>0</v>
      </c>
      <c r="K32" s="74">
        <f>ROUND($F$32*K21,0)</f>
        <v>0</v>
      </c>
      <c r="L32" s="82">
        <f>SUM(J32:K32)</f>
        <v>0</v>
      </c>
      <c r="M32" s="61">
        <f>ROUND($F$32*M21,0)</f>
        <v>0</v>
      </c>
      <c r="N32" s="74">
        <f>ROUND($F$32*N21,0)</f>
        <v>0</v>
      </c>
      <c r="O32" s="82">
        <f>SUM(M32:N32)</f>
        <v>0</v>
      </c>
      <c r="P32" s="61">
        <f t="shared" si="15"/>
        <v>0</v>
      </c>
      <c r="Q32" s="23">
        <f t="shared" si="15"/>
        <v>0</v>
      </c>
      <c r="R32" s="62">
        <f>SUM(P32:Q32)</f>
        <v>0</v>
      </c>
    </row>
    <row r="33" spans="1:18" ht="15" customHeight="1" x14ac:dyDescent="0.25">
      <c r="A33" s="21">
        <v>6195</v>
      </c>
      <c r="B33" s="15" t="s">
        <v>47</v>
      </c>
      <c r="C33" s="40"/>
      <c r="D33" s="44"/>
      <c r="E33" s="35"/>
      <c r="F33" s="32">
        <v>0.08</v>
      </c>
      <c r="G33" s="61">
        <f>ROUND($F$33*SUM(G24,G26,G29),0)</f>
        <v>0</v>
      </c>
      <c r="H33" s="23">
        <f>ROUND($F$33*SUM(H24,H26,H29),0)</f>
        <v>0</v>
      </c>
      <c r="I33" s="62">
        <f>SUM(G33:H33)</f>
        <v>0</v>
      </c>
      <c r="J33" s="74">
        <f>ROUND($F$33*SUM(J24,J26,J29),0)</f>
        <v>0</v>
      </c>
      <c r="K33" s="74">
        <f>ROUND($F$33*SUM(K24,K26,K29),0)</f>
        <v>0</v>
      </c>
      <c r="L33" s="82">
        <f>SUM(J33:K33)</f>
        <v>0</v>
      </c>
      <c r="M33" s="61">
        <f>ROUND($F$33*SUM(M24,M26,M29),0)</f>
        <v>0</v>
      </c>
      <c r="N33" s="74">
        <f>ROUND($F$33*SUM(N24,N26,N29),0)</f>
        <v>0</v>
      </c>
      <c r="O33" s="82">
        <f>SUM(M33:N33)</f>
        <v>0</v>
      </c>
      <c r="P33" s="61">
        <f t="shared" si="15"/>
        <v>0</v>
      </c>
      <c r="Q33" s="23">
        <f t="shared" si="15"/>
        <v>0</v>
      </c>
      <c r="R33" s="62">
        <f>SUM(P33:Q33)</f>
        <v>0</v>
      </c>
    </row>
    <row r="34" spans="1:18" ht="15.75" customHeight="1" x14ac:dyDescent="0.25">
      <c r="A34" s="24">
        <v>6195</v>
      </c>
      <c r="B34" s="25" t="s">
        <v>8</v>
      </c>
      <c r="C34" s="92"/>
      <c r="D34" s="93"/>
      <c r="E34" s="93"/>
      <c r="F34" s="93"/>
      <c r="G34" s="55">
        <f t="shared" ref="G34:R34" si="16">ROUND(SUM(G31:G33),0)</f>
        <v>0</v>
      </c>
      <c r="H34" s="28">
        <f t="shared" si="16"/>
        <v>0</v>
      </c>
      <c r="I34" s="56">
        <f t="shared" si="16"/>
        <v>0</v>
      </c>
      <c r="J34" s="71">
        <f t="shared" si="16"/>
        <v>0</v>
      </c>
      <c r="K34" s="71">
        <f t="shared" si="16"/>
        <v>0</v>
      </c>
      <c r="L34" s="79">
        <f t="shared" si="16"/>
        <v>0</v>
      </c>
      <c r="M34" s="55">
        <f t="shared" si="16"/>
        <v>0</v>
      </c>
      <c r="N34" s="71">
        <f t="shared" si="16"/>
        <v>0</v>
      </c>
      <c r="O34" s="79">
        <f t="shared" si="16"/>
        <v>0</v>
      </c>
      <c r="P34" s="55">
        <f t="shared" si="16"/>
        <v>0</v>
      </c>
      <c r="Q34" s="28">
        <f t="shared" si="16"/>
        <v>0</v>
      </c>
      <c r="R34" s="56">
        <f t="shared" si="16"/>
        <v>0</v>
      </c>
    </row>
    <row r="35" spans="1:18" ht="15.75" customHeight="1" x14ac:dyDescent="0.25">
      <c r="A35" s="30"/>
      <c r="B35" s="31" t="s">
        <v>21</v>
      </c>
      <c r="C35" s="92"/>
      <c r="D35" s="93"/>
      <c r="E35" s="93"/>
      <c r="F35" s="93"/>
      <c r="G35" s="59">
        <f t="shared" ref="G35:R35" si="17">SUM(G17,G21:G27,G30,G34)</f>
        <v>0</v>
      </c>
      <c r="H35" s="29">
        <f t="shared" si="17"/>
        <v>0</v>
      </c>
      <c r="I35" s="60">
        <f t="shared" si="17"/>
        <v>0</v>
      </c>
      <c r="J35" s="73">
        <f t="shared" si="17"/>
        <v>0</v>
      </c>
      <c r="K35" s="73">
        <f t="shared" si="17"/>
        <v>0</v>
      </c>
      <c r="L35" s="81">
        <f t="shared" si="17"/>
        <v>0</v>
      </c>
      <c r="M35" s="59">
        <f t="shared" si="17"/>
        <v>0</v>
      </c>
      <c r="N35" s="73">
        <f t="shared" si="17"/>
        <v>0</v>
      </c>
      <c r="O35" s="81">
        <f t="shared" si="17"/>
        <v>0</v>
      </c>
      <c r="P35" s="59">
        <f t="shared" si="17"/>
        <v>0</v>
      </c>
      <c r="Q35" s="29">
        <f t="shared" si="17"/>
        <v>0</v>
      </c>
      <c r="R35" s="60">
        <f t="shared" si="17"/>
        <v>0</v>
      </c>
    </row>
    <row r="36" spans="1:18" ht="15" customHeight="1" x14ac:dyDescent="0.25">
      <c r="A36" s="30"/>
      <c r="B36" s="31"/>
      <c r="C36" s="92"/>
      <c r="D36" s="93"/>
      <c r="E36" s="93"/>
      <c r="F36" s="93"/>
      <c r="G36" s="59"/>
      <c r="H36" s="29"/>
      <c r="I36" s="60"/>
      <c r="J36" s="73"/>
      <c r="K36" s="29"/>
      <c r="L36" s="83"/>
      <c r="M36" s="59"/>
      <c r="N36" s="29"/>
      <c r="O36" s="83"/>
      <c r="P36" s="59"/>
      <c r="Q36" s="29"/>
      <c r="R36" s="60"/>
    </row>
    <row r="37" spans="1:18" ht="15" customHeight="1" x14ac:dyDescent="0.2">
      <c r="A37" s="17" t="s">
        <v>9</v>
      </c>
      <c r="B37" s="18" t="s">
        <v>22</v>
      </c>
      <c r="C37" s="92"/>
      <c r="D37" s="93"/>
      <c r="E37" s="93"/>
      <c r="F37" s="93"/>
      <c r="G37" s="63"/>
      <c r="H37" s="19"/>
      <c r="I37" s="64"/>
      <c r="J37" s="75"/>
      <c r="K37" s="19"/>
      <c r="L37" s="84"/>
      <c r="M37" s="63"/>
      <c r="N37" s="19"/>
      <c r="O37" s="84"/>
      <c r="P37" s="63"/>
      <c r="Q37" s="19"/>
      <c r="R37" s="64"/>
    </row>
    <row r="38" spans="1:18" ht="15.75" customHeight="1" x14ac:dyDescent="0.25">
      <c r="A38" s="24">
        <v>6200</v>
      </c>
      <c r="B38" s="25" t="s">
        <v>10</v>
      </c>
      <c r="C38" s="92"/>
      <c r="D38" s="93"/>
      <c r="E38" s="93"/>
      <c r="F38" s="93"/>
      <c r="G38" s="57"/>
      <c r="H38" s="26"/>
      <c r="I38" s="58">
        <f t="shared" ref="I38:I45" si="18">SUM(G38:H38)</f>
        <v>0</v>
      </c>
      <c r="J38" s="72"/>
      <c r="K38" s="26"/>
      <c r="L38" s="80">
        <f t="shared" ref="L38:L45" si="19">SUM(J38:K38)</f>
        <v>0</v>
      </c>
      <c r="M38" s="57"/>
      <c r="N38" s="26"/>
      <c r="O38" s="80">
        <f t="shared" ref="O38:O45" si="20">SUM(M38:N38)</f>
        <v>0</v>
      </c>
      <c r="P38" s="57">
        <f>G38+J38+M38</f>
        <v>0</v>
      </c>
      <c r="Q38" s="26">
        <f>H38+K38+N38</f>
        <v>0</v>
      </c>
      <c r="R38" s="58">
        <f t="shared" ref="R38:R45" si="21">SUM(P38:Q38)</f>
        <v>0</v>
      </c>
    </row>
    <row r="39" spans="1:18" ht="15.75" customHeight="1" x14ac:dyDescent="0.25">
      <c r="A39" s="24">
        <v>6235</v>
      </c>
      <c r="B39" s="25" t="s">
        <v>11</v>
      </c>
      <c r="C39" s="92"/>
      <c r="D39" s="93"/>
      <c r="E39" s="93"/>
      <c r="F39" s="93"/>
      <c r="G39" s="57"/>
      <c r="H39" s="26"/>
      <c r="I39" s="58">
        <f t="shared" si="18"/>
        <v>0</v>
      </c>
      <c r="J39" s="72"/>
      <c r="K39" s="26"/>
      <c r="L39" s="80">
        <f t="shared" si="19"/>
        <v>0</v>
      </c>
      <c r="M39" s="57"/>
      <c r="N39" s="26"/>
      <c r="O39" s="80">
        <f t="shared" si="20"/>
        <v>0</v>
      </c>
      <c r="P39" s="57">
        <f t="shared" ref="P39:Q42" si="22">G39+J39+M39</f>
        <v>0</v>
      </c>
      <c r="Q39" s="26">
        <f t="shared" si="22"/>
        <v>0</v>
      </c>
      <c r="R39" s="58">
        <f t="shared" si="21"/>
        <v>0</v>
      </c>
    </row>
    <row r="40" spans="1:18" ht="15.75" customHeight="1" x14ac:dyDescent="0.25">
      <c r="A40" s="24">
        <v>6247</v>
      </c>
      <c r="B40" s="25" t="s">
        <v>44</v>
      </c>
      <c r="C40" s="92"/>
      <c r="D40" s="93"/>
      <c r="E40" s="93"/>
      <c r="F40" s="93"/>
      <c r="G40" s="57"/>
      <c r="H40" s="26"/>
      <c r="I40" s="58">
        <f t="shared" si="18"/>
        <v>0</v>
      </c>
      <c r="J40" s="72"/>
      <c r="K40" s="26"/>
      <c r="L40" s="80">
        <f t="shared" si="19"/>
        <v>0</v>
      </c>
      <c r="M40" s="57"/>
      <c r="N40" s="26"/>
      <c r="O40" s="80">
        <f t="shared" si="20"/>
        <v>0</v>
      </c>
      <c r="P40" s="57">
        <f t="shared" si="22"/>
        <v>0</v>
      </c>
      <c r="Q40" s="26">
        <f t="shared" si="22"/>
        <v>0</v>
      </c>
      <c r="R40" s="58">
        <f t="shared" si="21"/>
        <v>0</v>
      </c>
    </row>
    <row r="41" spans="1:18" ht="15.75" customHeight="1" x14ac:dyDescent="0.25">
      <c r="A41" s="24">
        <v>6265</v>
      </c>
      <c r="B41" s="25" t="s">
        <v>12</v>
      </c>
      <c r="C41" s="92"/>
      <c r="D41" s="93"/>
      <c r="E41" s="93"/>
      <c r="F41" s="93"/>
      <c r="G41" s="57"/>
      <c r="H41" s="26"/>
      <c r="I41" s="58">
        <f t="shared" si="18"/>
        <v>0</v>
      </c>
      <c r="J41" s="72"/>
      <c r="K41" s="26"/>
      <c r="L41" s="80">
        <f t="shared" si="19"/>
        <v>0</v>
      </c>
      <c r="M41" s="57"/>
      <c r="N41" s="26"/>
      <c r="O41" s="80">
        <f t="shared" si="20"/>
        <v>0</v>
      </c>
      <c r="P41" s="57">
        <f t="shared" si="22"/>
        <v>0</v>
      </c>
      <c r="Q41" s="26">
        <f t="shared" si="22"/>
        <v>0</v>
      </c>
      <c r="R41" s="58">
        <f t="shared" si="21"/>
        <v>0</v>
      </c>
    </row>
    <row r="42" spans="1:18" ht="15.75" customHeight="1" x14ac:dyDescent="0.25">
      <c r="A42" s="24">
        <v>6505</v>
      </c>
      <c r="B42" s="25" t="s">
        <v>19</v>
      </c>
      <c r="C42" s="92"/>
      <c r="D42" s="93"/>
      <c r="E42" s="93"/>
      <c r="F42" s="93"/>
      <c r="G42" s="57"/>
      <c r="H42" s="26"/>
      <c r="I42" s="58">
        <f t="shared" si="18"/>
        <v>0</v>
      </c>
      <c r="J42" s="72"/>
      <c r="K42" s="26"/>
      <c r="L42" s="80">
        <f t="shared" si="19"/>
        <v>0</v>
      </c>
      <c r="M42" s="57"/>
      <c r="N42" s="26"/>
      <c r="O42" s="80">
        <f t="shared" si="20"/>
        <v>0</v>
      </c>
      <c r="P42" s="57">
        <f t="shared" si="22"/>
        <v>0</v>
      </c>
      <c r="Q42" s="26">
        <f t="shared" si="22"/>
        <v>0</v>
      </c>
      <c r="R42" s="58">
        <f t="shared" si="21"/>
        <v>0</v>
      </c>
    </row>
    <row r="43" spans="1:18" ht="15.75" customHeight="1" x14ac:dyDescent="0.25">
      <c r="A43" s="24">
        <v>6602</v>
      </c>
      <c r="B43" s="25" t="s">
        <v>55</v>
      </c>
      <c r="C43" s="92"/>
      <c r="D43" s="93"/>
      <c r="E43" s="93"/>
      <c r="F43" s="93"/>
      <c r="G43" s="55"/>
      <c r="H43" s="28"/>
      <c r="I43" s="56">
        <f t="shared" si="18"/>
        <v>0</v>
      </c>
      <c r="J43" s="71"/>
      <c r="K43" s="28"/>
      <c r="L43" s="85">
        <f t="shared" si="19"/>
        <v>0</v>
      </c>
      <c r="M43" s="55"/>
      <c r="N43" s="28"/>
      <c r="O43" s="85">
        <f t="shared" si="20"/>
        <v>0</v>
      </c>
      <c r="P43" s="55">
        <f t="shared" ref="P43:Q45" si="23">G43+J43+M43</f>
        <v>0</v>
      </c>
      <c r="Q43" s="28">
        <f t="shared" si="23"/>
        <v>0</v>
      </c>
      <c r="R43" s="56">
        <f t="shared" si="21"/>
        <v>0</v>
      </c>
    </row>
    <row r="44" spans="1:18" ht="15.75" customHeight="1" x14ac:dyDescent="0.2">
      <c r="A44" s="21">
        <v>6900</v>
      </c>
      <c r="B44" s="15" t="s">
        <v>52</v>
      </c>
      <c r="C44" s="92"/>
      <c r="D44" s="93"/>
      <c r="E44" s="93"/>
      <c r="F44" s="93"/>
      <c r="G44" s="53"/>
      <c r="H44" s="22"/>
      <c r="I44" s="54">
        <f t="shared" si="18"/>
        <v>0</v>
      </c>
      <c r="J44" s="39"/>
      <c r="K44" s="22"/>
      <c r="L44" s="78">
        <f t="shared" si="19"/>
        <v>0</v>
      </c>
      <c r="M44" s="53"/>
      <c r="N44" s="22"/>
      <c r="O44" s="78">
        <f t="shared" si="20"/>
        <v>0</v>
      </c>
      <c r="P44" s="53">
        <f t="shared" si="23"/>
        <v>0</v>
      </c>
      <c r="Q44" s="22">
        <f t="shared" si="23"/>
        <v>0</v>
      </c>
      <c r="R44" s="54">
        <f t="shared" si="21"/>
        <v>0</v>
      </c>
    </row>
    <row r="45" spans="1:18" ht="15.75" customHeight="1" x14ac:dyDescent="0.2">
      <c r="A45" s="21">
        <v>6900</v>
      </c>
      <c r="B45" s="15" t="s">
        <v>52</v>
      </c>
      <c r="C45" s="92"/>
      <c r="D45" s="93"/>
      <c r="E45" s="93"/>
      <c r="F45" s="93"/>
      <c r="G45" s="53"/>
      <c r="H45" s="22"/>
      <c r="I45" s="54">
        <f t="shared" si="18"/>
        <v>0</v>
      </c>
      <c r="J45" s="39"/>
      <c r="K45" s="22"/>
      <c r="L45" s="78">
        <f t="shared" si="19"/>
        <v>0</v>
      </c>
      <c r="M45" s="53"/>
      <c r="N45" s="22"/>
      <c r="O45" s="78">
        <f t="shared" si="20"/>
        <v>0</v>
      </c>
      <c r="P45" s="53">
        <f t="shared" si="23"/>
        <v>0</v>
      </c>
      <c r="Q45" s="22">
        <f t="shared" si="23"/>
        <v>0</v>
      </c>
      <c r="R45" s="54">
        <f t="shared" si="21"/>
        <v>0</v>
      </c>
    </row>
    <row r="46" spans="1:18" ht="15.75" customHeight="1" x14ac:dyDescent="0.25">
      <c r="A46" s="24">
        <v>6900</v>
      </c>
      <c r="B46" s="25" t="s">
        <v>53</v>
      </c>
      <c r="C46" s="92"/>
      <c r="D46" s="93"/>
      <c r="E46" s="93"/>
      <c r="F46" s="93"/>
      <c r="G46" s="57">
        <f t="shared" ref="G46:R46" si="24">SUM(G44:G45)</f>
        <v>0</v>
      </c>
      <c r="H46" s="26">
        <f t="shared" si="24"/>
        <v>0</v>
      </c>
      <c r="I46" s="58">
        <f t="shared" si="24"/>
        <v>0</v>
      </c>
      <c r="J46" s="72">
        <f t="shared" si="24"/>
        <v>0</v>
      </c>
      <c r="K46" s="72">
        <f t="shared" si="24"/>
        <v>0</v>
      </c>
      <c r="L46" s="86">
        <f t="shared" si="24"/>
        <v>0</v>
      </c>
      <c r="M46" s="57">
        <f t="shared" si="24"/>
        <v>0</v>
      </c>
      <c r="N46" s="72">
        <f t="shared" si="24"/>
        <v>0</v>
      </c>
      <c r="O46" s="86">
        <f t="shared" si="24"/>
        <v>0</v>
      </c>
      <c r="P46" s="57">
        <f t="shared" si="24"/>
        <v>0</v>
      </c>
      <c r="Q46" s="26">
        <f t="shared" si="24"/>
        <v>0</v>
      </c>
      <c r="R46" s="58">
        <f t="shared" si="24"/>
        <v>0</v>
      </c>
    </row>
    <row r="47" spans="1:18" ht="15.75" customHeight="1" x14ac:dyDescent="0.25">
      <c r="A47" s="24">
        <v>6930</v>
      </c>
      <c r="B47" s="25" t="s">
        <v>54</v>
      </c>
      <c r="C47" s="92"/>
      <c r="D47" s="93"/>
      <c r="E47" s="93"/>
      <c r="F47" s="93"/>
      <c r="G47" s="57"/>
      <c r="H47" s="26"/>
      <c r="I47" s="58">
        <f>SUM(G47:H47)</f>
        <v>0</v>
      </c>
      <c r="J47" s="72"/>
      <c r="K47" s="26"/>
      <c r="L47" s="80">
        <f>SUM(J47:K47)</f>
        <v>0</v>
      </c>
      <c r="M47" s="57"/>
      <c r="N47" s="26"/>
      <c r="O47" s="80">
        <f>SUM(M47:N47)</f>
        <v>0</v>
      </c>
      <c r="P47" s="57">
        <f t="shared" ref="P47:Q49" si="25">G47+J47+M47</f>
        <v>0</v>
      </c>
      <c r="Q47" s="26">
        <f t="shared" si="25"/>
        <v>0</v>
      </c>
      <c r="R47" s="58">
        <f>SUM(P47:Q47)</f>
        <v>0</v>
      </c>
    </row>
    <row r="48" spans="1:18" ht="15.75" customHeight="1" x14ac:dyDescent="0.25">
      <c r="A48" s="24">
        <v>7010</v>
      </c>
      <c r="B48" s="25" t="s">
        <v>13</v>
      </c>
      <c r="C48" s="92"/>
      <c r="D48" s="93"/>
      <c r="E48" s="93"/>
      <c r="F48" s="93"/>
      <c r="G48" s="57"/>
      <c r="H48" s="26"/>
      <c r="I48" s="58">
        <f>SUM(G48:H48)</f>
        <v>0</v>
      </c>
      <c r="J48" s="72"/>
      <c r="K48" s="26"/>
      <c r="L48" s="80">
        <f>SUM(J48:K48)</f>
        <v>0</v>
      </c>
      <c r="M48" s="57"/>
      <c r="N48" s="26"/>
      <c r="O48" s="80">
        <f>SUM(M48:N48)</f>
        <v>0</v>
      </c>
      <c r="P48" s="57">
        <f t="shared" si="25"/>
        <v>0</v>
      </c>
      <c r="Q48" s="26">
        <f t="shared" si="25"/>
        <v>0</v>
      </c>
      <c r="R48" s="58">
        <f>SUM(P48:Q48)</f>
        <v>0</v>
      </c>
    </row>
    <row r="49" spans="1:18" ht="15.75" customHeight="1" x14ac:dyDescent="0.25">
      <c r="A49" s="24">
        <v>7225</v>
      </c>
      <c r="B49" s="25" t="s">
        <v>34</v>
      </c>
      <c r="C49" s="92"/>
      <c r="D49" s="93"/>
      <c r="E49" s="93"/>
      <c r="F49" s="93"/>
      <c r="G49" s="55"/>
      <c r="H49" s="28"/>
      <c r="I49" s="58">
        <f>SUM(G49:H49)</f>
        <v>0</v>
      </c>
      <c r="J49" s="71"/>
      <c r="K49" s="28"/>
      <c r="L49" s="80">
        <f>SUM(J49:K49)</f>
        <v>0</v>
      </c>
      <c r="M49" s="55"/>
      <c r="N49" s="28"/>
      <c r="O49" s="80">
        <f>SUM(M49:N49)</f>
        <v>0</v>
      </c>
      <c r="P49" s="57">
        <f t="shared" si="25"/>
        <v>0</v>
      </c>
      <c r="Q49" s="26">
        <f t="shared" si="25"/>
        <v>0</v>
      </c>
      <c r="R49" s="58">
        <f>SUM(P49:Q49)</f>
        <v>0</v>
      </c>
    </row>
    <row r="50" spans="1:18" ht="15.75" customHeight="1" x14ac:dyDescent="0.25">
      <c r="A50" s="24"/>
      <c r="B50" s="25" t="s">
        <v>20</v>
      </c>
      <c r="C50" s="92"/>
      <c r="D50" s="93"/>
      <c r="E50" s="93"/>
      <c r="F50" s="93"/>
      <c r="G50" s="55">
        <f>ROUND(SUM(G38:G43,G46:G49),0)</f>
        <v>0</v>
      </c>
      <c r="H50" s="28">
        <f t="shared" ref="H50:R50" si="26">ROUND(SUM(H38:H43,H46:H49),0)</f>
        <v>0</v>
      </c>
      <c r="I50" s="56">
        <f t="shared" si="26"/>
        <v>0</v>
      </c>
      <c r="J50" s="71">
        <f t="shared" si="26"/>
        <v>0</v>
      </c>
      <c r="K50" s="71">
        <f t="shared" si="26"/>
        <v>0</v>
      </c>
      <c r="L50" s="79">
        <f t="shared" si="26"/>
        <v>0</v>
      </c>
      <c r="M50" s="55">
        <f t="shared" si="26"/>
        <v>0</v>
      </c>
      <c r="N50" s="71">
        <f t="shared" si="26"/>
        <v>0</v>
      </c>
      <c r="O50" s="79">
        <f t="shared" si="26"/>
        <v>0</v>
      </c>
      <c r="P50" s="55">
        <f t="shared" si="26"/>
        <v>0</v>
      </c>
      <c r="Q50" s="28">
        <f t="shared" si="26"/>
        <v>0</v>
      </c>
      <c r="R50" s="56">
        <f t="shared" si="26"/>
        <v>0</v>
      </c>
    </row>
    <row r="51" spans="1:18" ht="15" customHeight="1" x14ac:dyDescent="0.25">
      <c r="A51" s="24"/>
      <c r="B51" s="25"/>
      <c r="C51" s="92"/>
      <c r="D51" s="93"/>
      <c r="E51" s="93"/>
      <c r="F51" s="93"/>
      <c r="G51" s="55"/>
      <c r="H51" s="28"/>
      <c r="I51" s="56"/>
      <c r="J51" s="71"/>
      <c r="K51" s="28"/>
      <c r="L51" s="85"/>
      <c r="M51" s="55"/>
      <c r="N51" s="28"/>
      <c r="O51" s="85"/>
      <c r="P51" s="55"/>
      <c r="Q51" s="28"/>
      <c r="R51" s="56"/>
    </row>
    <row r="52" spans="1:18" ht="15.75" customHeight="1" x14ac:dyDescent="0.25">
      <c r="A52" s="24"/>
      <c r="B52" s="25" t="s">
        <v>14</v>
      </c>
      <c r="C52" s="92"/>
      <c r="D52" s="93"/>
      <c r="E52" s="93"/>
      <c r="F52" s="93"/>
      <c r="G52" s="55">
        <f t="shared" ref="G52:R52" si="27">SUM(G35,G50)</f>
        <v>0</v>
      </c>
      <c r="H52" s="28">
        <f t="shared" si="27"/>
        <v>0</v>
      </c>
      <c r="I52" s="56">
        <f t="shared" si="27"/>
        <v>0</v>
      </c>
      <c r="J52" s="71">
        <f t="shared" si="27"/>
        <v>0</v>
      </c>
      <c r="K52" s="71">
        <f t="shared" si="27"/>
        <v>0</v>
      </c>
      <c r="L52" s="79">
        <f t="shared" si="27"/>
        <v>0</v>
      </c>
      <c r="M52" s="55">
        <f t="shared" si="27"/>
        <v>0</v>
      </c>
      <c r="N52" s="71">
        <f t="shared" si="27"/>
        <v>0</v>
      </c>
      <c r="O52" s="79">
        <f t="shared" si="27"/>
        <v>0</v>
      </c>
      <c r="P52" s="55">
        <f t="shared" si="27"/>
        <v>0</v>
      </c>
      <c r="Q52" s="28">
        <f t="shared" si="27"/>
        <v>0</v>
      </c>
      <c r="R52" s="56">
        <f t="shared" si="27"/>
        <v>0</v>
      </c>
    </row>
    <row r="53" spans="1:18" ht="15" customHeight="1" x14ac:dyDescent="0.2">
      <c r="A53" s="21"/>
      <c r="B53" s="15" t="s">
        <v>15</v>
      </c>
      <c r="C53" s="92"/>
      <c r="D53" s="93"/>
      <c r="E53" s="93"/>
      <c r="F53" s="93"/>
      <c r="G53" s="61">
        <f t="shared" ref="G53:R53" si="28">G52-SUM(G40,G49)</f>
        <v>0</v>
      </c>
      <c r="H53" s="23">
        <f t="shared" si="28"/>
        <v>0</v>
      </c>
      <c r="I53" s="62">
        <f t="shared" si="28"/>
        <v>0</v>
      </c>
      <c r="J53" s="74">
        <f t="shared" si="28"/>
        <v>0</v>
      </c>
      <c r="K53" s="74">
        <f t="shared" si="28"/>
        <v>0</v>
      </c>
      <c r="L53" s="87">
        <f t="shared" si="28"/>
        <v>0</v>
      </c>
      <c r="M53" s="61">
        <f t="shared" si="28"/>
        <v>0</v>
      </c>
      <c r="N53" s="74">
        <f t="shared" si="28"/>
        <v>0</v>
      </c>
      <c r="O53" s="87">
        <f t="shared" si="28"/>
        <v>0</v>
      </c>
      <c r="P53" s="61">
        <f t="shared" si="28"/>
        <v>0</v>
      </c>
      <c r="Q53" s="23">
        <f t="shared" si="28"/>
        <v>0</v>
      </c>
      <c r="R53" s="62">
        <f t="shared" si="28"/>
        <v>0</v>
      </c>
    </row>
    <row r="54" spans="1:18" ht="15.75" customHeight="1" x14ac:dyDescent="0.25">
      <c r="A54" s="24">
        <v>7520</v>
      </c>
      <c r="B54" s="25" t="s">
        <v>24</v>
      </c>
      <c r="C54" s="92"/>
      <c r="D54" s="93"/>
      <c r="E54" s="94"/>
      <c r="F54" s="32">
        <v>0.51</v>
      </c>
      <c r="G54" s="55">
        <f>ROUND(SUM(G53*$F$54),0)</f>
        <v>0</v>
      </c>
      <c r="H54" s="28">
        <f>ROUND(SUM(H53*$F$54),0)</f>
        <v>0</v>
      </c>
      <c r="I54" s="56">
        <f>SUM(G54:H54)</f>
        <v>0</v>
      </c>
      <c r="J54" s="71">
        <f>ROUND(SUM(J53*$F$54),0)</f>
        <v>0</v>
      </c>
      <c r="K54" s="71">
        <f>ROUND(SUM(K53*$F$54),0)</f>
        <v>0</v>
      </c>
      <c r="L54" s="85">
        <f>SUM(J54:K54)</f>
        <v>0</v>
      </c>
      <c r="M54" s="55">
        <f>ROUND(SUM(M53*$F$54),0)</f>
        <v>0</v>
      </c>
      <c r="N54" s="71">
        <f>ROUND(SUM(N53*$F$54),0)</f>
        <v>0</v>
      </c>
      <c r="O54" s="85">
        <f>SUM(M54:N54)</f>
        <v>0</v>
      </c>
      <c r="P54" s="55">
        <f>G54+J54+M54</f>
        <v>0</v>
      </c>
      <c r="Q54" s="28">
        <f>H54+K54+N54</f>
        <v>0</v>
      </c>
      <c r="R54" s="56">
        <f>SUM(P54:Q54)</f>
        <v>0</v>
      </c>
    </row>
    <row r="55" spans="1:18" ht="15.75" customHeight="1" thickBot="1" x14ac:dyDescent="0.3">
      <c r="A55" s="24"/>
      <c r="B55" s="25" t="s">
        <v>27</v>
      </c>
      <c r="C55" s="92"/>
      <c r="D55" s="93"/>
      <c r="E55" s="93"/>
      <c r="F55" s="93"/>
      <c r="G55" s="65">
        <f t="shared" ref="G55:R55" si="29">SUM(G52,G54)</f>
        <v>0</v>
      </c>
      <c r="H55" s="66">
        <f t="shared" si="29"/>
        <v>0</v>
      </c>
      <c r="I55" s="67">
        <f t="shared" si="29"/>
        <v>0</v>
      </c>
      <c r="J55" s="76">
        <f t="shared" si="29"/>
        <v>0</v>
      </c>
      <c r="K55" s="76">
        <f t="shared" si="29"/>
        <v>0</v>
      </c>
      <c r="L55" s="88">
        <f t="shared" si="29"/>
        <v>0</v>
      </c>
      <c r="M55" s="65">
        <f t="shared" si="29"/>
        <v>0</v>
      </c>
      <c r="N55" s="76">
        <f t="shared" si="29"/>
        <v>0</v>
      </c>
      <c r="O55" s="88">
        <f t="shared" si="29"/>
        <v>0</v>
      </c>
      <c r="P55" s="65">
        <f t="shared" si="29"/>
        <v>0</v>
      </c>
      <c r="Q55" s="66">
        <f t="shared" si="29"/>
        <v>0</v>
      </c>
      <c r="R55" s="67">
        <f t="shared" si="29"/>
        <v>0</v>
      </c>
    </row>
  </sheetData>
  <mergeCells count="59">
    <mergeCell ref="C9:E9"/>
    <mergeCell ref="C2:E2"/>
    <mergeCell ref="A3:B3"/>
    <mergeCell ref="C3:E3"/>
    <mergeCell ref="A4:B4"/>
    <mergeCell ref="C4:E4"/>
    <mergeCell ref="A5:B5"/>
    <mergeCell ref="C5:E5"/>
    <mergeCell ref="A6:B6"/>
    <mergeCell ref="A7:B7"/>
    <mergeCell ref="C7:G7"/>
    <mergeCell ref="C8:E8"/>
    <mergeCell ref="C19:F19"/>
    <mergeCell ref="G10:I10"/>
    <mergeCell ref="J10:L10"/>
    <mergeCell ref="P10:R10"/>
    <mergeCell ref="C11:F11"/>
    <mergeCell ref="C12:F12"/>
    <mergeCell ref="C13:F13"/>
    <mergeCell ref="C14:F14"/>
    <mergeCell ref="C15:F15"/>
    <mergeCell ref="C16:F16"/>
    <mergeCell ref="C17:F17"/>
    <mergeCell ref="C18:F18"/>
    <mergeCell ref="C34:F34"/>
    <mergeCell ref="C20:F20"/>
    <mergeCell ref="C21:F21"/>
    <mergeCell ref="C22:F22"/>
    <mergeCell ref="C23:F23"/>
    <mergeCell ref="C24:F24"/>
    <mergeCell ref="C25:F25"/>
    <mergeCell ref="C26:F26"/>
    <mergeCell ref="C27:F27"/>
    <mergeCell ref="C30:F30"/>
    <mergeCell ref="C31:E31"/>
    <mergeCell ref="C32:E32"/>
    <mergeCell ref="C46:F46"/>
    <mergeCell ref="C35:F35"/>
    <mergeCell ref="C36:F36"/>
    <mergeCell ref="C37:F37"/>
    <mergeCell ref="C38:F38"/>
    <mergeCell ref="C39:F39"/>
    <mergeCell ref="C40:F40"/>
    <mergeCell ref="C53:F53"/>
    <mergeCell ref="C54:E54"/>
    <mergeCell ref="C55:F55"/>
    <mergeCell ref="M10:O10"/>
    <mergeCell ref="C6:L6"/>
    <mergeCell ref="C47:F47"/>
    <mergeCell ref="C48:F48"/>
    <mergeCell ref="C49:F49"/>
    <mergeCell ref="C50:F50"/>
    <mergeCell ref="C51:F51"/>
    <mergeCell ref="C41:F41"/>
    <mergeCell ref="C42:F42"/>
    <mergeCell ref="C52:F52"/>
    <mergeCell ref="C43:F43"/>
    <mergeCell ref="C44:F44"/>
    <mergeCell ref="C45:F45"/>
  </mergeCells>
  <printOptions horizontalCentered="1" verticalCentered="1"/>
  <pageMargins left="0" right="0" top="0" bottom="0.35" header="0.5" footer="0"/>
  <pageSetup scale="61" orientation="landscape" r:id="rId1"/>
  <headerFooter alignWithMargins="0">
    <oddFooter>&amp;LORSP BUDGET FORM (rev 07/2014)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5"/>
  <sheetViews>
    <sheetView zoomScale="75" zoomScaleNormal="75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21" width="13.140625" customWidth="1"/>
  </cols>
  <sheetData>
    <row r="1" spans="1:21" ht="15.75" x14ac:dyDescent="0.25">
      <c r="A1" s="7" t="s">
        <v>60</v>
      </c>
      <c r="B1" s="8"/>
      <c r="C1" s="8"/>
      <c r="D1" s="8"/>
      <c r="E1" s="8"/>
      <c r="F1" s="8"/>
      <c r="G1" s="7"/>
      <c r="H1" s="7"/>
      <c r="I1" s="7"/>
    </row>
    <row r="2" spans="1:21" ht="15.75" x14ac:dyDescent="0.25">
      <c r="A2" s="7"/>
      <c r="B2" s="2" t="s">
        <v>37</v>
      </c>
      <c r="C2" s="95"/>
      <c r="D2" s="95"/>
      <c r="E2" s="95"/>
      <c r="F2" s="2" t="s">
        <v>43</v>
      </c>
      <c r="G2" s="13"/>
      <c r="H2" s="50"/>
      <c r="I2" s="50"/>
    </row>
    <row r="3" spans="1:21" ht="15" customHeight="1" x14ac:dyDescent="0.25">
      <c r="A3" s="90" t="s">
        <v>36</v>
      </c>
      <c r="B3" s="90"/>
      <c r="C3" s="96"/>
      <c r="D3" s="96"/>
      <c r="E3" s="96"/>
      <c r="F3" s="9"/>
      <c r="G3" s="1"/>
      <c r="H3" s="1"/>
      <c r="I3" s="1"/>
    </row>
    <row r="4" spans="1:21" ht="15" customHeight="1" x14ac:dyDescent="0.2">
      <c r="A4" s="90" t="s">
        <v>38</v>
      </c>
      <c r="B4" s="90"/>
      <c r="C4" s="97">
        <f ca="1">NOW()</f>
        <v>41845.46190347222</v>
      </c>
      <c r="D4" s="97"/>
      <c r="E4" s="97"/>
      <c r="F4" s="1"/>
      <c r="G4" s="1"/>
      <c r="H4" s="1"/>
      <c r="I4" s="1"/>
    </row>
    <row r="5" spans="1:21" ht="15" customHeight="1" x14ac:dyDescent="0.2">
      <c r="A5" s="90" t="s">
        <v>35</v>
      </c>
      <c r="B5" s="90"/>
      <c r="C5" s="93"/>
      <c r="D5" s="93"/>
      <c r="E5" s="93"/>
      <c r="F5" s="11" t="s">
        <v>42</v>
      </c>
      <c r="G5" s="12"/>
      <c r="H5" s="4"/>
      <c r="I5" s="4"/>
    </row>
    <row r="6" spans="1:21" ht="15" x14ac:dyDescent="0.2">
      <c r="A6" s="90" t="s">
        <v>39</v>
      </c>
      <c r="B6" s="90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89"/>
      <c r="N6" s="89"/>
      <c r="O6" s="89"/>
      <c r="P6" s="89"/>
      <c r="Q6" s="89"/>
      <c r="R6" s="89"/>
      <c r="S6" s="89"/>
    </row>
    <row r="7" spans="1:21" ht="15" customHeight="1" x14ac:dyDescent="0.2">
      <c r="A7" s="90" t="s">
        <v>40</v>
      </c>
      <c r="B7" s="90"/>
      <c r="C7" s="105"/>
      <c r="D7" s="105"/>
      <c r="E7" s="105"/>
      <c r="F7" s="106"/>
      <c r="G7" s="105"/>
      <c r="H7" s="46"/>
      <c r="I7" s="46"/>
    </row>
    <row r="8" spans="1:21" ht="15" customHeight="1" x14ac:dyDescent="0.2">
      <c r="A8" s="5"/>
      <c r="B8" s="3" t="s">
        <v>41</v>
      </c>
      <c r="C8" s="91"/>
      <c r="D8" s="91"/>
      <c r="E8" s="91"/>
      <c r="F8" s="45"/>
      <c r="G8" s="4"/>
      <c r="H8" s="4"/>
      <c r="I8" s="4"/>
    </row>
    <row r="9" spans="1:21" ht="15.75" thickBot="1" x14ac:dyDescent="0.25">
      <c r="A9" s="5"/>
      <c r="B9" s="3" t="s">
        <v>62</v>
      </c>
      <c r="C9" s="110">
        <v>1.03</v>
      </c>
      <c r="D9" s="110"/>
      <c r="E9" s="110"/>
      <c r="F9" s="4"/>
      <c r="G9" s="4"/>
      <c r="H9" s="4"/>
      <c r="I9" s="4"/>
    </row>
    <row r="10" spans="1:21" ht="15" x14ac:dyDescent="0.2">
      <c r="A10" s="6"/>
      <c r="B10" s="1"/>
      <c r="C10" s="1"/>
      <c r="D10" s="1"/>
      <c r="E10" s="1"/>
      <c r="F10" s="1"/>
      <c r="G10" s="111" t="s">
        <v>18</v>
      </c>
      <c r="H10" s="112"/>
      <c r="I10" s="113"/>
      <c r="J10" s="114" t="s">
        <v>17</v>
      </c>
      <c r="K10" s="115"/>
      <c r="L10" s="116"/>
      <c r="M10" s="117" t="s">
        <v>16</v>
      </c>
      <c r="N10" s="115"/>
      <c r="O10" s="116"/>
      <c r="P10" s="117" t="s">
        <v>32</v>
      </c>
      <c r="Q10" s="115"/>
      <c r="R10" s="116"/>
      <c r="S10" s="117" t="s">
        <v>61</v>
      </c>
      <c r="T10" s="115"/>
      <c r="U10" s="118"/>
    </row>
    <row r="11" spans="1:21" ht="15" customHeight="1" x14ac:dyDescent="0.2">
      <c r="A11" s="14"/>
      <c r="B11" s="15" t="s">
        <v>0</v>
      </c>
      <c r="C11" s="107" t="s">
        <v>1</v>
      </c>
      <c r="D11" s="108"/>
      <c r="E11" s="108"/>
      <c r="F11" s="108"/>
      <c r="G11" s="68" t="s">
        <v>2</v>
      </c>
      <c r="H11" s="16" t="s">
        <v>63</v>
      </c>
      <c r="I11" s="69" t="s">
        <v>61</v>
      </c>
      <c r="J11" s="33" t="s">
        <v>2</v>
      </c>
      <c r="K11" s="16" t="s">
        <v>63</v>
      </c>
      <c r="L11" s="49" t="s">
        <v>61</v>
      </c>
      <c r="M11" s="68" t="s">
        <v>2</v>
      </c>
      <c r="N11" s="16" t="s">
        <v>63</v>
      </c>
      <c r="O11" s="49" t="s">
        <v>61</v>
      </c>
      <c r="P11" s="68" t="s">
        <v>2</v>
      </c>
      <c r="Q11" s="16" t="s">
        <v>63</v>
      </c>
      <c r="R11" s="49" t="s">
        <v>61</v>
      </c>
      <c r="S11" s="68" t="s">
        <v>2</v>
      </c>
      <c r="T11" s="16" t="s">
        <v>63</v>
      </c>
      <c r="U11" s="69" t="s">
        <v>61</v>
      </c>
    </row>
    <row r="12" spans="1:21" ht="15" customHeight="1" x14ac:dyDescent="0.2">
      <c r="A12" s="17" t="s">
        <v>3</v>
      </c>
      <c r="B12" s="18" t="s">
        <v>23</v>
      </c>
      <c r="C12" s="101"/>
      <c r="D12" s="102"/>
      <c r="E12" s="102"/>
      <c r="F12" s="102"/>
      <c r="G12" s="51"/>
      <c r="H12" s="20"/>
      <c r="I12" s="52"/>
      <c r="J12" s="70"/>
      <c r="K12" s="20"/>
      <c r="L12" s="77"/>
      <c r="M12" s="51"/>
      <c r="N12" s="20"/>
      <c r="O12" s="77"/>
      <c r="P12" s="51"/>
      <c r="Q12" s="20"/>
      <c r="R12" s="77"/>
      <c r="S12" s="51"/>
      <c r="T12" s="20"/>
      <c r="U12" s="52"/>
    </row>
    <row r="13" spans="1:21" ht="15" customHeight="1" x14ac:dyDescent="0.2">
      <c r="A13" s="21">
        <v>6000</v>
      </c>
      <c r="B13" s="15" t="s">
        <v>4</v>
      </c>
      <c r="C13" s="92"/>
      <c r="D13" s="93"/>
      <c r="E13" s="93"/>
      <c r="F13" s="93"/>
      <c r="G13" s="53"/>
      <c r="H13" s="22"/>
      <c r="I13" s="54">
        <f>SUM(G13:H13)</f>
        <v>0</v>
      </c>
      <c r="J13" s="39">
        <f>ROUND(G13*$C$9,0)</f>
        <v>0</v>
      </c>
      <c r="K13" s="39">
        <f>ROUND(H13*$C$9,0)</f>
        <v>0</v>
      </c>
      <c r="L13" s="78">
        <f>SUM(J13:K13)</f>
        <v>0</v>
      </c>
      <c r="M13" s="53">
        <f>ROUND(J13*$C$9,0)</f>
        <v>0</v>
      </c>
      <c r="N13" s="39">
        <f>ROUND(K13*$C$9,0)</f>
        <v>0</v>
      </c>
      <c r="O13" s="78">
        <f>SUM(M13:N13)</f>
        <v>0</v>
      </c>
      <c r="P13" s="53">
        <f t="shared" ref="P13:Q16" si="0">ROUND(M13*$C$9,0)</f>
        <v>0</v>
      </c>
      <c r="Q13" s="39">
        <f t="shared" si="0"/>
        <v>0</v>
      </c>
      <c r="R13" s="78">
        <f>SUM(P13:Q13)</f>
        <v>0</v>
      </c>
      <c r="S13" s="53">
        <f>G13+J13+M13+P13</f>
        <v>0</v>
      </c>
      <c r="T13" s="22">
        <f>H13+K13+N13+Q13</f>
        <v>0</v>
      </c>
      <c r="U13" s="54">
        <f>SUM(S13:T13)</f>
        <v>0</v>
      </c>
    </row>
    <row r="14" spans="1:21" ht="15" customHeight="1" x14ac:dyDescent="0.2">
      <c r="A14" s="21">
        <v>6000</v>
      </c>
      <c r="B14" s="15" t="s">
        <v>5</v>
      </c>
      <c r="C14" s="92"/>
      <c r="D14" s="93"/>
      <c r="E14" s="93"/>
      <c r="F14" s="93"/>
      <c r="G14" s="53"/>
      <c r="H14" s="22"/>
      <c r="I14" s="54">
        <f t="shared" ref="I14:I20" si="1">SUM(G14:H14)</f>
        <v>0</v>
      </c>
      <c r="J14" s="39">
        <f t="shared" ref="J14:K29" si="2">ROUND(G14*$C$9,0)</f>
        <v>0</v>
      </c>
      <c r="K14" s="39">
        <f t="shared" si="2"/>
        <v>0</v>
      </c>
      <c r="L14" s="78">
        <f>SUM(J14:K14)</f>
        <v>0</v>
      </c>
      <c r="M14" s="53">
        <f t="shared" ref="M14:N16" si="3">ROUND(J14*$C$9,0)</f>
        <v>0</v>
      </c>
      <c r="N14" s="39">
        <f t="shared" si="3"/>
        <v>0</v>
      </c>
      <c r="O14" s="78">
        <f>SUM(M14:N14)</f>
        <v>0</v>
      </c>
      <c r="P14" s="53">
        <f t="shared" si="0"/>
        <v>0</v>
      </c>
      <c r="Q14" s="39">
        <f t="shared" si="0"/>
        <v>0</v>
      </c>
      <c r="R14" s="78">
        <f>SUM(P14:Q14)</f>
        <v>0</v>
      </c>
      <c r="S14" s="53">
        <f t="shared" ref="S14:T16" si="4">G14+J14+M14+P14</f>
        <v>0</v>
      </c>
      <c r="T14" s="22">
        <f t="shared" si="4"/>
        <v>0</v>
      </c>
      <c r="U14" s="54">
        <f>SUM(S14:T14)</f>
        <v>0</v>
      </c>
    </row>
    <row r="15" spans="1:21" ht="15" customHeight="1" x14ac:dyDescent="0.2">
      <c r="A15" s="21">
        <v>6000</v>
      </c>
      <c r="B15" s="15" t="s">
        <v>5</v>
      </c>
      <c r="C15" s="92"/>
      <c r="D15" s="93"/>
      <c r="E15" s="93"/>
      <c r="F15" s="93"/>
      <c r="G15" s="53"/>
      <c r="H15" s="22"/>
      <c r="I15" s="54">
        <f t="shared" si="1"/>
        <v>0</v>
      </c>
      <c r="J15" s="39">
        <f t="shared" si="2"/>
        <v>0</v>
      </c>
      <c r="K15" s="39">
        <f t="shared" si="2"/>
        <v>0</v>
      </c>
      <c r="L15" s="78">
        <f>SUM(J15:K15)</f>
        <v>0</v>
      </c>
      <c r="M15" s="53">
        <f t="shared" si="3"/>
        <v>0</v>
      </c>
      <c r="N15" s="39">
        <f t="shared" si="3"/>
        <v>0</v>
      </c>
      <c r="O15" s="78">
        <f>SUM(M15:N15)</f>
        <v>0</v>
      </c>
      <c r="P15" s="53">
        <f t="shared" si="0"/>
        <v>0</v>
      </c>
      <c r="Q15" s="39">
        <f t="shared" si="0"/>
        <v>0</v>
      </c>
      <c r="R15" s="78">
        <f>SUM(P15:Q15)</f>
        <v>0</v>
      </c>
      <c r="S15" s="53">
        <f t="shared" si="4"/>
        <v>0</v>
      </c>
      <c r="T15" s="22">
        <f t="shared" si="4"/>
        <v>0</v>
      </c>
      <c r="U15" s="54">
        <f>SUM(S15:T15)</f>
        <v>0</v>
      </c>
    </row>
    <row r="16" spans="1:21" ht="15" customHeight="1" x14ac:dyDescent="0.2">
      <c r="A16" s="21">
        <v>6000</v>
      </c>
      <c r="B16" s="15" t="s">
        <v>25</v>
      </c>
      <c r="C16" s="92"/>
      <c r="D16" s="93"/>
      <c r="E16" s="93"/>
      <c r="F16" s="93"/>
      <c r="G16" s="53"/>
      <c r="H16" s="22"/>
      <c r="I16" s="54">
        <f t="shared" si="1"/>
        <v>0</v>
      </c>
      <c r="J16" s="39">
        <f t="shared" si="2"/>
        <v>0</v>
      </c>
      <c r="K16" s="39">
        <f t="shared" si="2"/>
        <v>0</v>
      </c>
      <c r="L16" s="78">
        <f>SUM(J16:K16)</f>
        <v>0</v>
      </c>
      <c r="M16" s="53">
        <f t="shared" si="3"/>
        <v>0</v>
      </c>
      <c r="N16" s="39">
        <f t="shared" si="3"/>
        <v>0</v>
      </c>
      <c r="O16" s="78">
        <f>SUM(M16:N16)</f>
        <v>0</v>
      </c>
      <c r="P16" s="53">
        <f t="shared" si="0"/>
        <v>0</v>
      </c>
      <c r="Q16" s="39">
        <f t="shared" si="0"/>
        <v>0</v>
      </c>
      <c r="R16" s="78">
        <f>SUM(P16:Q16)</f>
        <v>0</v>
      </c>
      <c r="S16" s="53">
        <f t="shared" si="4"/>
        <v>0</v>
      </c>
      <c r="T16" s="22">
        <f t="shared" si="4"/>
        <v>0</v>
      </c>
      <c r="U16" s="54">
        <f>SUM(S16:T16)</f>
        <v>0</v>
      </c>
    </row>
    <row r="17" spans="1:21" ht="15.75" customHeight="1" x14ac:dyDescent="0.25">
      <c r="A17" s="24">
        <v>6000</v>
      </c>
      <c r="B17" s="25" t="s">
        <v>28</v>
      </c>
      <c r="C17" s="92"/>
      <c r="D17" s="93"/>
      <c r="E17" s="93"/>
      <c r="F17" s="93"/>
      <c r="G17" s="55">
        <f t="shared" ref="G17:U17" si="5">ROUND(SUM(G13:G16),0)</f>
        <v>0</v>
      </c>
      <c r="H17" s="28">
        <f t="shared" si="5"/>
        <v>0</v>
      </c>
      <c r="I17" s="56">
        <f t="shared" si="5"/>
        <v>0</v>
      </c>
      <c r="J17" s="71">
        <f t="shared" si="5"/>
        <v>0</v>
      </c>
      <c r="K17" s="71">
        <f t="shared" si="5"/>
        <v>0</v>
      </c>
      <c r="L17" s="79">
        <f t="shared" si="5"/>
        <v>0</v>
      </c>
      <c r="M17" s="55">
        <f t="shared" si="5"/>
        <v>0</v>
      </c>
      <c r="N17" s="71">
        <f t="shared" si="5"/>
        <v>0</v>
      </c>
      <c r="O17" s="79">
        <f t="shared" si="5"/>
        <v>0</v>
      </c>
      <c r="P17" s="55">
        <f t="shared" si="5"/>
        <v>0</v>
      </c>
      <c r="Q17" s="71">
        <f t="shared" si="5"/>
        <v>0</v>
      </c>
      <c r="R17" s="79">
        <f t="shared" si="5"/>
        <v>0</v>
      </c>
      <c r="S17" s="55">
        <f t="shared" si="5"/>
        <v>0</v>
      </c>
      <c r="T17" s="28">
        <f t="shared" si="5"/>
        <v>0</v>
      </c>
      <c r="U17" s="56">
        <f t="shared" si="5"/>
        <v>0</v>
      </c>
    </row>
    <row r="18" spans="1:21" ht="15" customHeight="1" x14ac:dyDescent="0.2">
      <c r="A18" s="21">
        <v>6007</v>
      </c>
      <c r="B18" s="15" t="s">
        <v>6</v>
      </c>
      <c r="C18" s="92"/>
      <c r="D18" s="93"/>
      <c r="E18" s="93"/>
      <c r="F18" s="93"/>
      <c r="G18" s="53"/>
      <c r="H18" s="22"/>
      <c r="I18" s="54">
        <f t="shared" si="1"/>
        <v>0</v>
      </c>
      <c r="J18" s="39">
        <f t="shared" si="2"/>
        <v>0</v>
      </c>
      <c r="K18" s="39">
        <f t="shared" si="2"/>
        <v>0</v>
      </c>
      <c r="L18" s="78">
        <f>SUM(J18:K18)</f>
        <v>0</v>
      </c>
      <c r="M18" s="53">
        <f t="shared" ref="M18:N20" si="6">ROUND(J18*$C$9,0)</f>
        <v>0</v>
      </c>
      <c r="N18" s="39">
        <f t="shared" si="6"/>
        <v>0</v>
      </c>
      <c r="O18" s="78">
        <f>SUM(M18:N18)</f>
        <v>0</v>
      </c>
      <c r="P18" s="53">
        <f t="shared" ref="P18:Q20" si="7">ROUND(M18*$C$9,0)</f>
        <v>0</v>
      </c>
      <c r="Q18" s="39">
        <f t="shared" si="7"/>
        <v>0</v>
      </c>
      <c r="R18" s="78">
        <f>SUM(P18:Q18)</f>
        <v>0</v>
      </c>
      <c r="S18" s="53">
        <f t="shared" ref="S18:T20" si="8">G18+J18+M18+P18</f>
        <v>0</v>
      </c>
      <c r="T18" s="22">
        <f t="shared" si="8"/>
        <v>0</v>
      </c>
      <c r="U18" s="54">
        <f>SUM(S18:T18)</f>
        <v>0</v>
      </c>
    </row>
    <row r="19" spans="1:21" ht="15" customHeight="1" x14ac:dyDescent="0.2">
      <c r="A19" s="21">
        <v>6007</v>
      </c>
      <c r="B19" s="15" t="s">
        <v>7</v>
      </c>
      <c r="C19" s="92"/>
      <c r="D19" s="93"/>
      <c r="E19" s="93"/>
      <c r="F19" s="93"/>
      <c r="G19" s="53"/>
      <c r="H19" s="22"/>
      <c r="I19" s="54">
        <f t="shared" si="1"/>
        <v>0</v>
      </c>
      <c r="J19" s="39">
        <f t="shared" si="2"/>
        <v>0</v>
      </c>
      <c r="K19" s="39">
        <f t="shared" si="2"/>
        <v>0</v>
      </c>
      <c r="L19" s="78">
        <f>SUM(J19:K19)</f>
        <v>0</v>
      </c>
      <c r="M19" s="53">
        <f t="shared" si="6"/>
        <v>0</v>
      </c>
      <c r="N19" s="39">
        <f t="shared" si="6"/>
        <v>0</v>
      </c>
      <c r="O19" s="78">
        <f>SUM(M19:N19)</f>
        <v>0</v>
      </c>
      <c r="P19" s="53">
        <f t="shared" si="7"/>
        <v>0</v>
      </c>
      <c r="Q19" s="39">
        <f t="shared" si="7"/>
        <v>0</v>
      </c>
      <c r="R19" s="78">
        <f>SUM(P19:Q19)</f>
        <v>0</v>
      </c>
      <c r="S19" s="53">
        <f t="shared" si="8"/>
        <v>0</v>
      </c>
      <c r="T19" s="22">
        <f t="shared" si="8"/>
        <v>0</v>
      </c>
      <c r="U19" s="54">
        <f>SUM(S19:T19)</f>
        <v>0</v>
      </c>
    </row>
    <row r="20" spans="1:21" ht="15" customHeight="1" x14ac:dyDescent="0.2">
      <c r="A20" s="21">
        <v>6007</v>
      </c>
      <c r="B20" s="15" t="s">
        <v>7</v>
      </c>
      <c r="C20" s="92"/>
      <c r="D20" s="93"/>
      <c r="E20" s="93"/>
      <c r="F20" s="93"/>
      <c r="G20" s="53"/>
      <c r="H20" s="22"/>
      <c r="I20" s="54">
        <f t="shared" si="1"/>
        <v>0</v>
      </c>
      <c r="J20" s="39">
        <f t="shared" si="2"/>
        <v>0</v>
      </c>
      <c r="K20" s="39">
        <f t="shared" si="2"/>
        <v>0</v>
      </c>
      <c r="L20" s="78">
        <f>SUM(J20:K20)</f>
        <v>0</v>
      </c>
      <c r="M20" s="53">
        <f t="shared" si="6"/>
        <v>0</v>
      </c>
      <c r="N20" s="39">
        <f t="shared" si="6"/>
        <v>0</v>
      </c>
      <c r="O20" s="78">
        <f>SUM(M20:N20)</f>
        <v>0</v>
      </c>
      <c r="P20" s="53">
        <f t="shared" si="7"/>
        <v>0</v>
      </c>
      <c r="Q20" s="39">
        <f t="shared" si="7"/>
        <v>0</v>
      </c>
      <c r="R20" s="78">
        <f>SUM(P20:Q20)</f>
        <v>0</v>
      </c>
      <c r="S20" s="53">
        <f t="shared" si="8"/>
        <v>0</v>
      </c>
      <c r="T20" s="22">
        <f t="shared" si="8"/>
        <v>0</v>
      </c>
      <c r="U20" s="54">
        <f>SUM(S20:T20)</f>
        <v>0</v>
      </c>
    </row>
    <row r="21" spans="1:21" ht="15.75" customHeight="1" x14ac:dyDescent="0.25">
      <c r="A21" s="24">
        <v>6007</v>
      </c>
      <c r="B21" s="25" t="s">
        <v>26</v>
      </c>
      <c r="C21" s="92"/>
      <c r="D21" s="93"/>
      <c r="E21" s="93"/>
      <c r="F21" s="93"/>
      <c r="G21" s="55">
        <f t="shared" ref="G21:U21" si="9">ROUND(SUM(G18:G20),0)</f>
        <v>0</v>
      </c>
      <c r="H21" s="28">
        <f t="shared" si="9"/>
        <v>0</v>
      </c>
      <c r="I21" s="56">
        <f t="shared" si="9"/>
        <v>0</v>
      </c>
      <c r="J21" s="71">
        <f t="shared" si="9"/>
        <v>0</v>
      </c>
      <c r="K21" s="71">
        <f t="shared" si="9"/>
        <v>0</v>
      </c>
      <c r="L21" s="79">
        <f t="shared" si="9"/>
        <v>0</v>
      </c>
      <c r="M21" s="55">
        <f t="shared" si="9"/>
        <v>0</v>
      </c>
      <c r="N21" s="71">
        <f t="shared" si="9"/>
        <v>0</v>
      </c>
      <c r="O21" s="79">
        <f t="shared" si="9"/>
        <v>0</v>
      </c>
      <c r="P21" s="55">
        <f t="shared" si="9"/>
        <v>0</v>
      </c>
      <c r="Q21" s="71">
        <f t="shared" si="9"/>
        <v>0</v>
      </c>
      <c r="R21" s="79">
        <f t="shared" si="9"/>
        <v>0</v>
      </c>
      <c r="S21" s="55">
        <f t="shared" si="9"/>
        <v>0</v>
      </c>
      <c r="T21" s="28">
        <f t="shared" si="9"/>
        <v>0</v>
      </c>
      <c r="U21" s="56">
        <f t="shared" si="9"/>
        <v>0</v>
      </c>
    </row>
    <row r="22" spans="1:21" ht="15.75" customHeight="1" x14ac:dyDescent="0.25">
      <c r="A22" s="24">
        <v>6008</v>
      </c>
      <c r="B22" s="25" t="s">
        <v>49</v>
      </c>
      <c r="C22" s="92"/>
      <c r="D22" s="93"/>
      <c r="E22" s="93"/>
      <c r="F22" s="93"/>
      <c r="G22" s="55"/>
      <c r="H22" s="28"/>
      <c r="I22" s="56">
        <f t="shared" ref="I22:I29" si="10">SUM(G22:H22)</f>
        <v>0</v>
      </c>
      <c r="J22" s="72">
        <f t="shared" si="2"/>
        <v>0</v>
      </c>
      <c r="K22" s="72">
        <f t="shared" si="2"/>
        <v>0</v>
      </c>
      <c r="L22" s="80">
        <f t="shared" ref="L22:L29" si="11">SUM(J22:K22)</f>
        <v>0</v>
      </c>
      <c r="M22" s="57">
        <f t="shared" ref="M22:N29" si="12">ROUND(J22*$C$9,0)</f>
        <v>0</v>
      </c>
      <c r="N22" s="72">
        <f t="shared" si="12"/>
        <v>0</v>
      </c>
      <c r="O22" s="80">
        <f t="shared" ref="O22:O29" si="13">SUM(M22:N22)</f>
        <v>0</v>
      </c>
      <c r="P22" s="57">
        <f t="shared" ref="P22:P29" si="14">ROUND(M22*$C$9,0)</f>
        <v>0</v>
      </c>
      <c r="Q22" s="72">
        <f t="shared" ref="Q22:Q29" si="15">ROUND(N22*$C$9,0)</f>
        <v>0</v>
      </c>
      <c r="R22" s="80">
        <f t="shared" ref="R22:R29" si="16">SUM(P22:Q22)</f>
        <v>0</v>
      </c>
      <c r="S22" s="57">
        <f>G22+J22+M22+P22</f>
        <v>0</v>
      </c>
      <c r="T22" s="26">
        <f>H22+K22+N22+Q22</f>
        <v>0</v>
      </c>
      <c r="U22" s="58">
        <f t="shared" ref="U22:U29" si="17">SUM(S22:T22)</f>
        <v>0</v>
      </c>
    </row>
    <row r="23" spans="1:21" ht="15.75" customHeight="1" x14ac:dyDescent="0.25">
      <c r="A23" s="24">
        <v>6012</v>
      </c>
      <c r="B23" s="25" t="s">
        <v>50</v>
      </c>
      <c r="C23" s="92"/>
      <c r="D23" s="93"/>
      <c r="E23" s="93"/>
      <c r="F23" s="93"/>
      <c r="G23" s="57"/>
      <c r="H23" s="26"/>
      <c r="I23" s="56">
        <f t="shared" si="10"/>
        <v>0</v>
      </c>
      <c r="J23" s="72">
        <f t="shared" si="2"/>
        <v>0</v>
      </c>
      <c r="K23" s="72">
        <f t="shared" si="2"/>
        <v>0</v>
      </c>
      <c r="L23" s="80">
        <f t="shared" si="11"/>
        <v>0</v>
      </c>
      <c r="M23" s="57">
        <f t="shared" si="12"/>
        <v>0</v>
      </c>
      <c r="N23" s="72">
        <f t="shared" si="12"/>
        <v>0</v>
      </c>
      <c r="O23" s="80">
        <f t="shared" si="13"/>
        <v>0</v>
      </c>
      <c r="P23" s="57">
        <f t="shared" si="14"/>
        <v>0</v>
      </c>
      <c r="Q23" s="72">
        <f t="shared" si="15"/>
        <v>0</v>
      </c>
      <c r="R23" s="80">
        <f t="shared" si="16"/>
        <v>0</v>
      </c>
      <c r="S23" s="57">
        <f t="shared" ref="S23:T27" si="18">G23+J23+M23+P23</f>
        <v>0</v>
      </c>
      <c r="T23" s="26">
        <f t="shared" si="18"/>
        <v>0</v>
      </c>
      <c r="U23" s="58">
        <f t="shared" si="17"/>
        <v>0</v>
      </c>
    </row>
    <row r="24" spans="1:21" ht="15.75" customHeight="1" x14ac:dyDescent="0.25">
      <c r="A24" s="24">
        <v>6013</v>
      </c>
      <c r="B24" s="25" t="s">
        <v>51</v>
      </c>
      <c r="C24" s="92"/>
      <c r="D24" s="93"/>
      <c r="E24" s="93"/>
      <c r="F24" s="93"/>
      <c r="G24" s="57"/>
      <c r="H24" s="26"/>
      <c r="I24" s="56">
        <f t="shared" si="10"/>
        <v>0</v>
      </c>
      <c r="J24" s="72">
        <f t="shared" si="2"/>
        <v>0</v>
      </c>
      <c r="K24" s="72">
        <f t="shared" si="2"/>
        <v>0</v>
      </c>
      <c r="L24" s="80">
        <f t="shared" si="11"/>
        <v>0</v>
      </c>
      <c r="M24" s="57">
        <f t="shared" si="12"/>
        <v>0</v>
      </c>
      <c r="N24" s="72">
        <f t="shared" si="12"/>
        <v>0</v>
      </c>
      <c r="O24" s="80">
        <f t="shared" si="13"/>
        <v>0</v>
      </c>
      <c r="P24" s="57">
        <f t="shared" si="14"/>
        <v>0</v>
      </c>
      <c r="Q24" s="72">
        <f t="shared" si="15"/>
        <v>0</v>
      </c>
      <c r="R24" s="80">
        <f t="shared" si="16"/>
        <v>0</v>
      </c>
      <c r="S24" s="57">
        <f t="shared" si="18"/>
        <v>0</v>
      </c>
      <c r="T24" s="26">
        <f t="shared" si="18"/>
        <v>0</v>
      </c>
      <c r="U24" s="58">
        <f t="shared" si="17"/>
        <v>0</v>
      </c>
    </row>
    <row r="25" spans="1:21" ht="15.75" customHeight="1" x14ac:dyDescent="0.25">
      <c r="A25" s="24">
        <v>6020</v>
      </c>
      <c r="B25" s="25" t="s">
        <v>56</v>
      </c>
      <c r="C25" s="92"/>
      <c r="D25" s="93"/>
      <c r="E25" s="93"/>
      <c r="F25" s="93"/>
      <c r="G25" s="57"/>
      <c r="H25" s="26"/>
      <c r="I25" s="56">
        <f t="shared" si="10"/>
        <v>0</v>
      </c>
      <c r="J25" s="72">
        <f t="shared" si="2"/>
        <v>0</v>
      </c>
      <c r="K25" s="72">
        <f t="shared" si="2"/>
        <v>0</v>
      </c>
      <c r="L25" s="80">
        <f t="shared" si="11"/>
        <v>0</v>
      </c>
      <c r="M25" s="57">
        <f t="shared" si="12"/>
        <v>0</v>
      </c>
      <c r="N25" s="72">
        <f t="shared" si="12"/>
        <v>0</v>
      </c>
      <c r="O25" s="80">
        <f t="shared" si="13"/>
        <v>0</v>
      </c>
      <c r="P25" s="57">
        <f t="shared" si="14"/>
        <v>0</v>
      </c>
      <c r="Q25" s="72">
        <f t="shared" si="15"/>
        <v>0</v>
      </c>
      <c r="R25" s="80">
        <f t="shared" si="16"/>
        <v>0</v>
      </c>
      <c r="S25" s="57">
        <f t="shared" si="18"/>
        <v>0</v>
      </c>
      <c r="T25" s="26">
        <f t="shared" si="18"/>
        <v>0</v>
      </c>
      <c r="U25" s="58">
        <f t="shared" si="17"/>
        <v>0</v>
      </c>
    </row>
    <row r="26" spans="1:21" ht="15.75" customHeight="1" x14ac:dyDescent="0.25">
      <c r="A26" s="24">
        <v>6035</v>
      </c>
      <c r="B26" s="25" t="s">
        <v>57</v>
      </c>
      <c r="C26" s="92"/>
      <c r="D26" s="93"/>
      <c r="E26" s="93"/>
      <c r="F26" s="93"/>
      <c r="G26" s="57"/>
      <c r="H26" s="26"/>
      <c r="I26" s="56">
        <f t="shared" si="10"/>
        <v>0</v>
      </c>
      <c r="J26" s="72">
        <f t="shared" si="2"/>
        <v>0</v>
      </c>
      <c r="K26" s="72">
        <f t="shared" si="2"/>
        <v>0</v>
      </c>
      <c r="L26" s="80">
        <f t="shared" si="11"/>
        <v>0</v>
      </c>
      <c r="M26" s="57">
        <f t="shared" si="12"/>
        <v>0</v>
      </c>
      <c r="N26" s="72">
        <f t="shared" si="12"/>
        <v>0</v>
      </c>
      <c r="O26" s="80">
        <f t="shared" si="13"/>
        <v>0</v>
      </c>
      <c r="P26" s="57">
        <f t="shared" si="14"/>
        <v>0</v>
      </c>
      <c r="Q26" s="72">
        <f t="shared" si="15"/>
        <v>0</v>
      </c>
      <c r="R26" s="80">
        <f t="shared" si="16"/>
        <v>0</v>
      </c>
      <c r="S26" s="57">
        <f t="shared" si="18"/>
        <v>0</v>
      </c>
      <c r="T26" s="26">
        <f t="shared" si="18"/>
        <v>0</v>
      </c>
      <c r="U26" s="58">
        <f t="shared" si="17"/>
        <v>0</v>
      </c>
    </row>
    <row r="27" spans="1:21" ht="15.75" customHeight="1" x14ac:dyDescent="0.25">
      <c r="A27" s="24">
        <v>6050</v>
      </c>
      <c r="B27" s="25" t="s">
        <v>48</v>
      </c>
      <c r="C27" s="98"/>
      <c r="D27" s="99"/>
      <c r="E27" s="99"/>
      <c r="F27" s="99"/>
      <c r="G27" s="57"/>
      <c r="H27" s="26"/>
      <c r="I27" s="56">
        <f t="shared" si="10"/>
        <v>0</v>
      </c>
      <c r="J27" s="72">
        <f t="shared" si="2"/>
        <v>0</v>
      </c>
      <c r="K27" s="72">
        <f t="shared" si="2"/>
        <v>0</v>
      </c>
      <c r="L27" s="80">
        <f t="shared" si="11"/>
        <v>0</v>
      </c>
      <c r="M27" s="57">
        <f t="shared" si="12"/>
        <v>0</v>
      </c>
      <c r="N27" s="72">
        <f t="shared" si="12"/>
        <v>0</v>
      </c>
      <c r="O27" s="80">
        <f t="shared" si="13"/>
        <v>0</v>
      </c>
      <c r="P27" s="57">
        <f t="shared" si="14"/>
        <v>0</v>
      </c>
      <c r="Q27" s="72">
        <f t="shared" si="15"/>
        <v>0</v>
      </c>
      <c r="R27" s="80">
        <f t="shared" si="16"/>
        <v>0</v>
      </c>
      <c r="S27" s="57">
        <f t="shared" si="18"/>
        <v>0</v>
      </c>
      <c r="T27" s="26">
        <f t="shared" si="18"/>
        <v>0</v>
      </c>
      <c r="U27" s="58">
        <f t="shared" si="17"/>
        <v>0</v>
      </c>
    </row>
    <row r="28" spans="1:21" ht="15" customHeight="1" x14ac:dyDescent="0.2">
      <c r="A28" s="21">
        <v>6024</v>
      </c>
      <c r="B28" s="34" t="s">
        <v>45</v>
      </c>
      <c r="C28" s="37" t="s">
        <v>58</v>
      </c>
      <c r="D28" s="38"/>
      <c r="E28" s="42" t="s">
        <v>59</v>
      </c>
      <c r="F28" s="47"/>
      <c r="G28" s="53">
        <f>ROUND(D28*F28*20,0)</f>
        <v>0</v>
      </c>
      <c r="H28" s="22"/>
      <c r="I28" s="54">
        <f t="shared" si="10"/>
        <v>0</v>
      </c>
      <c r="J28" s="39">
        <f t="shared" si="2"/>
        <v>0</v>
      </c>
      <c r="K28" s="39">
        <f t="shared" si="2"/>
        <v>0</v>
      </c>
      <c r="L28" s="78">
        <f t="shared" si="11"/>
        <v>0</v>
      </c>
      <c r="M28" s="53">
        <f t="shared" si="12"/>
        <v>0</v>
      </c>
      <c r="N28" s="39">
        <f t="shared" si="12"/>
        <v>0</v>
      </c>
      <c r="O28" s="78">
        <f t="shared" si="13"/>
        <v>0</v>
      </c>
      <c r="P28" s="53">
        <f t="shared" si="14"/>
        <v>0</v>
      </c>
      <c r="Q28" s="39">
        <f t="shared" si="15"/>
        <v>0</v>
      </c>
      <c r="R28" s="78">
        <f t="shared" si="16"/>
        <v>0</v>
      </c>
      <c r="S28" s="53">
        <f>G28+J28+M28+P28</f>
        <v>0</v>
      </c>
      <c r="T28" s="22">
        <f>H28+K28+N28+Q28</f>
        <v>0</v>
      </c>
      <c r="U28" s="54">
        <f t="shared" si="17"/>
        <v>0</v>
      </c>
    </row>
    <row r="29" spans="1:21" ht="15" customHeight="1" x14ac:dyDescent="0.2">
      <c r="A29" s="21">
        <v>6024</v>
      </c>
      <c r="B29" s="34" t="s">
        <v>46</v>
      </c>
      <c r="C29" s="36" t="s">
        <v>58</v>
      </c>
      <c r="D29" s="10"/>
      <c r="E29" s="40" t="s">
        <v>59</v>
      </c>
      <c r="F29" s="48"/>
      <c r="G29" s="53">
        <f>ROUND(D29*F29*6,0)</f>
        <v>0</v>
      </c>
      <c r="H29" s="22"/>
      <c r="I29" s="54">
        <f t="shared" si="10"/>
        <v>0</v>
      </c>
      <c r="J29" s="39">
        <f t="shared" si="2"/>
        <v>0</v>
      </c>
      <c r="K29" s="39">
        <f t="shared" si="2"/>
        <v>0</v>
      </c>
      <c r="L29" s="78">
        <f t="shared" si="11"/>
        <v>0</v>
      </c>
      <c r="M29" s="53">
        <f t="shared" si="12"/>
        <v>0</v>
      </c>
      <c r="N29" s="39">
        <f t="shared" si="12"/>
        <v>0</v>
      </c>
      <c r="O29" s="78">
        <f t="shared" si="13"/>
        <v>0</v>
      </c>
      <c r="P29" s="53">
        <f t="shared" si="14"/>
        <v>0</v>
      </c>
      <c r="Q29" s="39">
        <f t="shared" si="15"/>
        <v>0</v>
      </c>
      <c r="R29" s="78">
        <f t="shared" si="16"/>
        <v>0</v>
      </c>
      <c r="S29" s="53">
        <f>G29+J29+M29+P29</f>
        <v>0</v>
      </c>
      <c r="T29" s="22">
        <f>H29+K29+N29+Q29</f>
        <v>0</v>
      </c>
      <c r="U29" s="54">
        <f t="shared" si="17"/>
        <v>0</v>
      </c>
    </row>
    <row r="30" spans="1:21" ht="15.75" customHeight="1" x14ac:dyDescent="0.25">
      <c r="A30" s="24">
        <v>6024</v>
      </c>
      <c r="B30" s="25" t="s">
        <v>31</v>
      </c>
      <c r="C30" s="92"/>
      <c r="D30" s="93"/>
      <c r="E30" s="93"/>
      <c r="F30" s="93"/>
      <c r="G30" s="59">
        <f t="shared" ref="G30:U30" si="19">SUM(G28:G29)</f>
        <v>0</v>
      </c>
      <c r="H30" s="29">
        <f t="shared" si="19"/>
        <v>0</v>
      </c>
      <c r="I30" s="60">
        <f t="shared" si="19"/>
        <v>0</v>
      </c>
      <c r="J30" s="73">
        <f t="shared" si="19"/>
        <v>0</v>
      </c>
      <c r="K30" s="73">
        <f t="shared" si="19"/>
        <v>0</v>
      </c>
      <c r="L30" s="81">
        <f t="shared" si="19"/>
        <v>0</v>
      </c>
      <c r="M30" s="59">
        <f t="shared" si="19"/>
        <v>0</v>
      </c>
      <c r="N30" s="73">
        <f t="shared" si="19"/>
        <v>0</v>
      </c>
      <c r="O30" s="81">
        <f t="shared" si="19"/>
        <v>0</v>
      </c>
      <c r="P30" s="59">
        <f t="shared" si="19"/>
        <v>0</v>
      </c>
      <c r="Q30" s="73">
        <f t="shared" si="19"/>
        <v>0</v>
      </c>
      <c r="R30" s="81">
        <f t="shared" si="19"/>
        <v>0</v>
      </c>
      <c r="S30" s="59">
        <f t="shared" si="19"/>
        <v>0</v>
      </c>
      <c r="T30" s="29">
        <f t="shared" si="19"/>
        <v>0</v>
      </c>
      <c r="U30" s="60">
        <f t="shared" si="19"/>
        <v>0</v>
      </c>
    </row>
    <row r="31" spans="1:21" ht="15" customHeight="1" x14ac:dyDescent="0.25">
      <c r="A31" s="21">
        <v>6195</v>
      </c>
      <c r="B31" s="15" t="s">
        <v>29</v>
      </c>
      <c r="C31" s="92"/>
      <c r="D31" s="93"/>
      <c r="E31" s="94"/>
      <c r="F31" s="32">
        <v>0.28499999999999998</v>
      </c>
      <c r="G31" s="61">
        <f>ROUND($F$31*SUM(G17,G22,G23,G25),0)</f>
        <v>0</v>
      </c>
      <c r="H31" s="23">
        <f>ROUND($F$31*SUM(H17,H22,H23,H25),0)</f>
        <v>0</v>
      </c>
      <c r="I31" s="62">
        <f>SUM(G31:H31)</f>
        <v>0</v>
      </c>
      <c r="J31" s="74">
        <f>ROUND($F$31*SUM(J17,J22,J23,J25),0)</f>
        <v>0</v>
      </c>
      <c r="K31" s="74">
        <f>ROUND($F$31*SUM(K17,K22,K23,K25),0)</f>
        <v>0</v>
      </c>
      <c r="L31" s="82">
        <f>SUM(J31:K31)</f>
        <v>0</v>
      </c>
      <c r="M31" s="61">
        <f>ROUND($F$31*SUM(M17,M22,M23,M25),0)</f>
        <v>0</v>
      </c>
      <c r="N31" s="74">
        <f>ROUND($F$31*SUM(N17,N22,N23,N25),0)</f>
        <v>0</v>
      </c>
      <c r="O31" s="82">
        <f>SUM(M31:N31)</f>
        <v>0</v>
      </c>
      <c r="P31" s="61">
        <f>ROUND($F$31*SUM(P17,P22,P23,P25),0)</f>
        <v>0</v>
      </c>
      <c r="Q31" s="74">
        <f>ROUND($F$31*SUM(Q17,Q22,Q23,Q25),0)</f>
        <v>0</v>
      </c>
      <c r="R31" s="82">
        <f>SUM(P31:Q31)</f>
        <v>0</v>
      </c>
      <c r="S31" s="61">
        <f t="shared" ref="S31:T33" si="20">G31+J31+M31+P31</f>
        <v>0</v>
      </c>
      <c r="T31" s="23">
        <f t="shared" si="20"/>
        <v>0</v>
      </c>
      <c r="U31" s="62">
        <f>SUM(S31:T31)</f>
        <v>0</v>
      </c>
    </row>
    <row r="32" spans="1:21" ht="15" customHeight="1" x14ac:dyDescent="0.25">
      <c r="A32" s="21">
        <v>6195</v>
      </c>
      <c r="B32" s="15" t="s">
        <v>30</v>
      </c>
      <c r="C32" s="92"/>
      <c r="D32" s="93"/>
      <c r="E32" s="94"/>
      <c r="F32" s="32">
        <v>0.16</v>
      </c>
      <c r="G32" s="61">
        <f>ROUND($F$32*G21,0)</f>
        <v>0</v>
      </c>
      <c r="H32" s="23">
        <f>ROUND($F$32*H21,0)</f>
        <v>0</v>
      </c>
      <c r="I32" s="62">
        <f>SUM(G32:H32)</f>
        <v>0</v>
      </c>
      <c r="J32" s="74">
        <f>ROUND($F$32*J21,0)</f>
        <v>0</v>
      </c>
      <c r="K32" s="74">
        <f>ROUND($F$32*K21,0)</f>
        <v>0</v>
      </c>
      <c r="L32" s="82">
        <f>SUM(J32:K32)</f>
        <v>0</v>
      </c>
      <c r="M32" s="61">
        <f>ROUND($F$32*M21,0)</f>
        <v>0</v>
      </c>
      <c r="N32" s="74">
        <f>ROUND($F$32*N21,0)</f>
        <v>0</v>
      </c>
      <c r="O32" s="82">
        <f>SUM(M32:N32)</f>
        <v>0</v>
      </c>
      <c r="P32" s="61">
        <f>ROUND($F$32*P21,0)</f>
        <v>0</v>
      </c>
      <c r="Q32" s="74">
        <f>ROUND($F$32*Q21,0)</f>
        <v>0</v>
      </c>
      <c r="R32" s="82">
        <f>SUM(P32:Q32)</f>
        <v>0</v>
      </c>
      <c r="S32" s="61">
        <f t="shared" si="20"/>
        <v>0</v>
      </c>
      <c r="T32" s="23">
        <f t="shared" si="20"/>
        <v>0</v>
      </c>
      <c r="U32" s="62">
        <f>SUM(S32:T32)</f>
        <v>0</v>
      </c>
    </row>
    <row r="33" spans="1:21" ht="15" customHeight="1" x14ac:dyDescent="0.25">
      <c r="A33" s="21">
        <v>6195</v>
      </c>
      <c r="B33" s="15" t="s">
        <v>47</v>
      </c>
      <c r="C33" s="40"/>
      <c r="D33" s="44"/>
      <c r="E33" s="35"/>
      <c r="F33" s="32">
        <v>0.08</v>
      </c>
      <c r="G33" s="61">
        <f>ROUND($F$33*SUM(G24,G26,G29),0)</f>
        <v>0</v>
      </c>
      <c r="H33" s="23">
        <f>ROUND($F$33*SUM(H24,H26,H29),0)</f>
        <v>0</v>
      </c>
      <c r="I33" s="62">
        <f>SUM(G33:H33)</f>
        <v>0</v>
      </c>
      <c r="J33" s="74">
        <f>ROUND($F$33*SUM(J24,J26,J29),0)</f>
        <v>0</v>
      </c>
      <c r="K33" s="74">
        <f>ROUND($F$33*SUM(K24,K26,K29),0)</f>
        <v>0</v>
      </c>
      <c r="L33" s="82">
        <f>SUM(J33:K33)</f>
        <v>0</v>
      </c>
      <c r="M33" s="61">
        <f>ROUND($F$33*SUM(M24,M26,M29),0)</f>
        <v>0</v>
      </c>
      <c r="N33" s="74">
        <f>ROUND($F$33*SUM(N24,N26,N29),0)</f>
        <v>0</v>
      </c>
      <c r="O33" s="82">
        <f>SUM(M33:N33)</f>
        <v>0</v>
      </c>
      <c r="P33" s="61">
        <f>ROUND($F$33*SUM(P24,P26,P29),0)</f>
        <v>0</v>
      </c>
      <c r="Q33" s="74">
        <f>ROUND($F$33*SUM(Q24,Q26,Q29),0)</f>
        <v>0</v>
      </c>
      <c r="R33" s="82">
        <f>SUM(P33:Q33)</f>
        <v>0</v>
      </c>
      <c r="S33" s="61">
        <f t="shared" si="20"/>
        <v>0</v>
      </c>
      <c r="T33" s="23">
        <f t="shared" si="20"/>
        <v>0</v>
      </c>
      <c r="U33" s="62">
        <f>SUM(S33:T33)</f>
        <v>0</v>
      </c>
    </row>
    <row r="34" spans="1:21" ht="15.75" customHeight="1" x14ac:dyDescent="0.25">
      <c r="A34" s="24">
        <v>6195</v>
      </c>
      <c r="B34" s="25" t="s">
        <v>8</v>
      </c>
      <c r="C34" s="92"/>
      <c r="D34" s="93"/>
      <c r="E34" s="93"/>
      <c r="F34" s="93"/>
      <c r="G34" s="55">
        <f t="shared" ref="G34:U34" si="21">ROUND(SUM(G31:G33),0)</f>
        <v>0</v>
      </c>
      <c r="H34" s="28">
        <f t="shared" si="21"/>
        <v>0</v>
      </c>
      <c r="I34" s="56">
        <f t="shared" si="21"/>
        <v>0</v>
      </c>
      <c r="J34" s="71">
        <f t="shared" si="21"/>
        <v>0</v>
      </c>
      <c r="K34" s="71">
        <f t="shared" si="21"/>
        <v>0</v>
      </c>
      <c r="L34" s="79">
        <f t="shared" si="21"/>
        <v>0</v>
      </c>
      <c r="M34" s="55">
        <f t="shared" si="21"/>
        <v>0</v>
      </c>
      <c r="N34" s="71">
        <f t="shared" si="21"/>
        <v>0</v>
      </c>
      <c r="O34" s="79">
        <f t="shared" si="21"/>
        <v>0</v>
      </c>
      <c r="P34" s="55">
        <f t="shared" si="21"/>
        <v>0</v>
      </c>
      <c r="Q34" s="71">
        <f t="shared" si="21"/>
        <v>0</v>
      </c>
      <c r="R34" s="79">
        <f t="shared" si="21"/>
        <v>0</v>
      </c>
      <c r="S34" s="55">
        <f t="shared" si="21"/>
        <v>0</v>
      </c>
      <c r="T34" s="28">
        <f t="shared" si="21"/>
        <v>0</v>
      </c>
      <c r="U34" s="56">
        <f t="shared" si="21"/>
        <v>0</v>
      </c>
    </row>
    <row r="35" spans="1:21" ht="15.75" customHeight="1" x14ac:dyDescent="0.25">
      <c r="A35" s="30"/>
      <c r="B35" s="31" t="s">
        <v>21</v>
      </c>
      <c r="C35" s="92"/>
      <c r="D35" s="93"/>
      <c r="E35" s="93"/>
      <c r="F35" s="93"/>
      <c r="G35" s="59">
        <f t="shared" ref="G35:U35" si="22">SUM(G17,G21:G27,G30,G34)</f>
        <v>0</v>
      </c>
      <c r="H35" s="29">
        <f t="shared" si="22"/>
        <v>0</v>
      </c>
      <c r="I35" s="60">
        <f t="shared" si="22"/>
        <v>0</v>
      </c>
      <c r="J35" s="73">
        <f t="shared" si="22"/>
        <v>0</v>
      </c>
      <c r="K35" s="73">
        <f t="shared" si="22"/>
        <v>0</v>
      </c>
      <c r="L35" s="81">
        <f t="shared" si="22"/>
        <v>0</v>
      </c>
      <c r="M35" s="59">
        <f t="shared" si="22"/>
        <v>0</v>
      </c>
      <c r="N35" s="73">
        <f t="shared" si="22"/>
        <v>0</v>
      </c>
      <c r="O35" s="81">
        <f t="shared" si="22"/>
        <v>0</v>
      </c>
      <c r="P35" s="59">
        <f t="shared" si="22"/>
        <v>0</v>
      </c>
      <c r="Q35" s="73">
        <f t="shared" si="22"/>
        <v>0</v>
      </c>
      <c r="R35" s="81">
        <f t="shared" si="22"/>
        <v>0</v>
      </c>
      <c r="S35" s="59">
        <f t="shared" si="22"/>
        <v>0</v>
      </c>
      <c r="T35" s="29">
        <f t="shared" si="22"/>
        <v>0</v>
      </c>
      <c r="U35" s="60">
        <f t="shared" si="22"/>
        <v>0</v>
      </c>
    </row>
    <row r="36" spans="1:21" ht="15" customHeight="1" x14ac:dyDescent="0.25">
      <c r="A36" s="30"/>
      <c r="B36" s="31"/>
      <c r="C36" s="92"/>
      <c r="D36" s="93"/>
      <c r="E36" s="93"/>
      <c r="F36" s="93"/>
      <c r="G36" s="59"/>
      <c r="H36" s="29"/>
      <c r="I36" s="60"/>
      <c r="J36" s="73"/>
      <c r="K36" s="29"/>
      <c r="L36" s="83"/>
      <c r="M36" s="59"/>
      <c r="N36" s="29"/>
      <c r="O36" s="83"/>
      <c r="P36" s="59"/>
      <c r="Q36" s="29"/>
      <c r="R36" s="83"/>
      <c r="S36" s="59"/>
      <c r="T36" s="29"/>
      <c r="U36" s="60"/>
    </row>
    <row r="37" spans="1:21" ht="15" customHeight="1" x14ac:dyDescent="0.2">
      <c r="A37" s="17" t="s">
        <v>9</v>
      </c>
      <c r="B37" s="18" t="s">
        <v>22</v>
      </c>
      <c r="C37" s="92"/>
      <c r="D37" s="93"/>
      <c r="E37" s="93"/>
      <c r="F37" s="93"/>
      <c r="G37" s="63"/>
      <c r="H37" s="19"/>
      <c r="I37" s="64"/>
      <c r="J37" s="75"/>
      <c r="K37" s="19"/>
      <c r="L37" s="84"/>
      <c r="M37" s="63"/>
      <c r="N37" s="19"/>
      <c r="O37" s="84"/>
      <c r="P37" s="63"/>
      <c r="Q37" s="19"/>
      <c r="R37" s="84"/>
      <c r="S37" s="63"/>
      <c r="T37" s="19"/>
      <c r="U37" s="64"/>
    </row>
    <row r="38" spans="1:21" ht="15.75" customHeight="1" x14ac:dyDescent="0.25">
      <c r="A38" s="24">
        <v>6200</v>
      </c>
      <c r="B38" s="25" t="s">
        <v>10</v>
      </c>
      <c r="C38" s="92"/>
      <c r="D38" s="93"/>
      <c r="E38" s="93"/>
      <c r="F38" s="93"/>
      <c r="G38" s="57"/>
      <c r="H38" s="26"/>
      <c r="I38" s="58">
        <f t="shared" ref="I38:I45" si="23">SUM(G38:H38)</f>
        <v>0</v>
      </c>
      <c r="J38" s="72"/>
      <c r="K38" s="26"/>
      <c r="L38" s="80">
        <f t="shared" ref="L38:L45" si="24">SUM(J38:K38)</f>
        <v>0</v>
      </c>
      <c r="M38" s="57"/>
      <c r="N38" s="26"/>
      <c r="O38" s="80">
        <f t="shared" ref="O38:O45" si="25">SUM(M38:N38)</f>
        <v>0</v>
      </c>
      <c r="P38" s="57"/>
      <c r="Q38" s="26"/>
      <c r="R38" s="80">
        <f t="shared" ref="R38:R45" si="26">SUM(P38:Q38)</f>
        <v>0</v>
      </c>
      <c r="S38" s="57">
        <f>G38+J38+M38+P38</f>
        <v>0</v>
      </c>
      <c r="T38" s="26">
        <f>H38+K38+N38+Q38</f>
        <v>0</v>
      </c>
      <c r="U38" s="58">
        <f t="shared" ref="U38:U45" si="27">SUM(S38:T38)</f>
        <v>0</v>
      </c>
    </row>
    <row r="39" spans="1:21" ht="15.75" customHeight="1" x14ac:dyDescent="0.25">
      <c r="A39" s="24">
        <v>6235</v>
      </c>
      <c r="B39" s="25" t="s">
        <v>11</v>
      </c>
      <c r="C39" s="92"/>
      <c r="D39" s="93"/>
      <c r="E39" s="93"/>
      <c r="F39" s="93"/>
      <c r="G39" s="57"/>
      <c r="H39" s="26"/>
      <c r="I39" s="58">
        <f t="shared" si="23"/>
        <v>0</v>
      </c>
      <c r="J39" s="72"/>
      <c r="K39" s="26"/>
      <c r="L39" s="80">
        <f t="shared" si="24"/>
        <v>0</v>
      </c>
      <c r="M39" s="57"/>
      <c r="N39" s="26"/>
      <c r="O39" s="80">
        <f t="shared" si="25"/>
        <v>0</v>
      </c>
      <c r="P39" s="57"/>
      <c r="Q39" s="26"/>
      <c r="R39" s="80">
        <f t="shared" si="26"/>
        <v>0</v>
      </c>
      <c r="S39" s="57">
        <f t="shared" ref="S39:T42" si="28">G39+J39+M39+P39</f>
        <v>0</v>
      </c>
      <c r="T39" s="26">
        <f t="shared" si="28"/>
        <v>0</v>
      </c>
      <c r="U39" s="58">
        <f t="shared" si="27"/>
        <v>0</v>
      </c>
    </row>
    <row r="40" spans="1:21" ht="15.75" customHeight="1" x14ac:dyDescent="0.25">
      <c r="A40" s="24">
        <v>6247</v>
      </c>
      <c r="B40" s="25" t="s">
        <v>44</v>
      </c>
      <c r="C40" s="92"/>
      <c r="D40" s="93"/>
      <c r="E40" s="93"/>
      <c r="F40" s="93"/>
      <c r="G40" s="57"/>
      <c r="H40" s="26"/>
      <c r="I40" s="58">
        <f t="shared" si="23"/>
        <v>0</v>
      </c>
      <c r="J40" s="72"/>
      <c r="K40" s="26"/>
      <c r="L40" s="80">
        <f t="shared" si="24"/>
        <v>0</v>
      </c>
      <c r="M40" s="57"/>
      <c r="N40" s="26"/>
      <c r="O40" s="80">
        <f t="shared" si="25"/>
        <v>0</v>
      </c>
      <c r="P40" s="57"/>
      <c r="Q40" s="26"/>
      <c r="R40" s="80">
        <f t="shared" si="26"/>
        <v>0</v>
      </c>
      <c r="S40" s="57">
        <f t="shared" si="28"/>
        <v>0</v>
      </c>
      <c r="T40" s="26">
        <f t="shared" si="28"/>
        <v>0</v>
      </c>
      <c r="U40" s="58">
        <f t="shared" si="27"/>
        <v>0</v>
      </c>
    </row>
    <row r="41" spans="1:21" ht="15.75" customHeight="1" x14ac:dyDescent="0.25">
      <c r="A41" s="24">
        <v>6265</v>
      </c>
      <c r="B41" s="25" t="s">
        <v>12</v>
      </c>
      <c r="C41" s="92"/>
      <c r="D41" s="93"/>
      <c r="E41" s="93"/>
      <c r="F41" s="93"/>
      <c r="G41" s="57"/>
      <c r="H41" s="26"/>
      <c r="I41" s="58">
        <f t="shared" si="23"/>
        <v>0</v>
      </c>
      <c r="J41" s="72"/>
      <c r="K41" s="26"/>
      <c r="L41" s="80">
        <f t="shared" si="24"/>
        <v>0</v>
      </c>
      <c r="M41" s="57"/>
      <c r="N41" s="26"/>
      <c r="O41" s="80">
        <f t="shared" si="25"/>
        <v>0</v>
      </c>
      <c r="P41" s="57"/>
      <c r="Q41" s="26"/>
      <c r="R41" s="80">
        <f t="shared" si="26"/>
        <v>0</v>
      </c>
      <c r="S41" s="57">
        <f t="shared" si="28"/>
        <v>0</v>
      </c>
      <c r="T41" s="26">
        <f t="shared" si="28"/>
        <v>0</v>
      </c>
      <c r="U41" s="58">
        <f t="shared" si="27"/>
        <v>0</v>
      </c>
    </row>
    <row r="42" spans="1:21" ht="15.75" customHeight="1" x14ac:dyDescent="0.25">
      <c r="A42" s="24">
        <v>6505</v>
      </c>
      <c r="B42" s="25" t="s">
        <v>19</v>
      </c>
      <c r="C42" s="92"/>
      <c r="D42" s="93"/>
      <c r="E42" s="93"/>
      <c r="F42" s="93"/>
      <c r="G42" s="57"/>
      <c r="H42" s="26"/>
      <c r="I42" s="58">
        <f t="shared" si="23"/>
        <v>0</v>
      </c>
      <c r="J42" s="72"/>
      <c r="K42" s="26"/>
      <c r="L42" s="80">
        <f t="shared" si="24"/>
        <v>0</v>
      </c>
      <c r="M42" s="57"/>
      <c r="N42" s="26"/>
      <c r="O42" s="80">
        <f t="shared" si="25"/>
        <v>0</v>
      </c>
      <c r="P42" s="57"/>
      <c r="Q42" s="26"/>
      <c r="R42" s="80">
        <f t="shared" si="26"/>
        <v>0</v>
      </c>
      <c r="S42" s="57">
        <f t="shared" si="28"/>
        <v>0</v>
      </c>
      <c r="T42" s="26">
        <f t="shared" si="28"/>
        <v>0</v>
      </c>
      <c r="U42" s="58">
        <f t="shared" si="27"/>
        <v>0</v>
      </c>
    </row>
    <row r="43" spans="1:21" ht="15.75" customHeight="1" x14ac:dyDescent="0.25">
      <c r="A43" s="24">
        <v>6602</v>
      </c>
      <c r="B43" s="25" t="s">
        <v>55</v>
      </c>
      <c r="C43" s="92"/>
      <c r="D43" s="93"/>
      <c r="E43" s="93"/>
      <c r="F43" s="93"/>
      <c r="G43" s="55"/>
      <c r="H43" s="28"/>
      <c r="I43" s="56">
        <f t="shared" si="23"/>
        <v>0</v>
      </c>
      <c r="J43" s="71"/>
      <c r="K43" s="28"/>
      <c r="L43" s="85">
        <f t="shared" si="24"/>
        <v>0</v>
      </c>
      <c r="M43" s="55"/>
      <c r="N43" s="28"/>
      <c r="O43" s="85">
        <f t="shared" si="25"/>
        <v>0</v>
      </c>
      <c r="P43" s="55"/>
      <c r="Q43" s="28"/>
      <c r="R43" s="85">
        <f t="shared" si="26"/>
        <v>0</v>
      </c>
      <c r="S43" s="55">
        <f t="shared" ref="S43:T45" si="29">G43+J43+M43+P43</f>
        <v>0</v>
      </c>
      <c r="T43" s="28">
        <f t="shared" si="29"/>
        <v>0</v>
      </c>
      <c r="U43" s="56">
        <f t="shared" si="27"/>
        <v>0</v>
      </c>
    </row>
    <row r="44" spans="1:21" ht="15.75" customHeight="1" x14ac:dyDescent="0.2">
      <c r="A44" s="21">
        <v>6900</v>
      </c>
      <c r="B44" s="15" t="s">
        <v>52</v>
      </c>
      <c r="C44" s="92"/>
      <c r="D44" s="93"/>
      <c r="E44" s="93"/>
      <c r="F44" s="93"/>
      <c r="G44" s="53"/>
      <c r="H44" s="22"/>
      <c r="I44" s="54">
        <f t="shared" si="23"/>
        <v>0</v>
      </c>
      <c r="J44" s="39"/>
      <c r="K44" s="22"/>
      <c r="L44" s="78">
        <f t="shared" si="24"/>
        <v>0</v>
      </c>
      <c r="M44" s="53"/>
      <c r="N44" s="22"/>
      <c r="O44" s="78">
        <f t="shared" si="25"/>
        <v>0</v>
      </c>
      <c r="P44" s="53"/>
      <c r="Q44" s="22"/>
      <c r="R44" s="78">
        <f t="shared" si="26"/>
        <v>0</v>
      </c>
      <c r="S44" s="53">
        <f t="shared" si="29"/>
        <v>0</v>
      </c>
      <c r="T44" s="22">
        <f t="shared" si="29"/>
        <v>0</v>
      </c>
      <c r="U44" s="54">
        <f t="shared" si="27"/>
        <v>0</v>
      </c>
    </row>
    <row r="45" spans="1:21" ht="15.75" customHeight="1" x14ac:dyDescent="0.2">
      <c r="A45" s="21">
        <v>6900</v>
      </c>
      <c r="B45" s="15" t="s">
        <v>52</v>
      </c>
      <c r="C45" s="92"/>
      <c r="D45" s="93"/>
      <c r="E45" s="93"/>
      <c r="F45" s="93"/>
      <c r="G45" s="53"/>
      <c r="H45" s="22"/>
      <c r="I45" s="54">
        <f t="shared" si="23"/>
        <v>0</v>
      </c>
      <c r="J45" s="39"/>
      <c r="K45" s="22"/>
      <c r="L45" s="78">
        <f t="shared" si="24"/>
        <v>0</v>
      </c>
      <c r="M45" s="53"/>
      <c r="N45" s="22"/>
      <c r="O45" s="78">
        <f t="shared" si="25"/>
        <v>0</v>
      </c>
      <c r="P45" s="53"/>
      <c r="Q45" s="22"/>
      <c r="R45" s="78">
        <f t="shared" si="26"/>
        <v>0</v>
      </c>
      <c r="S45" s="53">
        <f t="shared" si="29"/>
        <v>0</v>
      </c>
      <c r="T45" s="22">
        <f t="shared" si="29"/>
        <v>0</v>
      </c>
      <c r="U45" s="54">
        <f t="shared" si="27"/>
        <v>0</v>
      </c>
    </row>
    <row r="46" spans="1:21" ht="15.75" customHeight="1" x14ac:dyDescent="0.25">
      <c r="A46" s="24">
        <v>6900</v>
      </c>
      <c r="B46" s="25" t="s">
        <v>53</v>
      </c>
      <c r="C46" s="92"/>
      <c r="D46" s="93"/>
      <c r="E46" s="93"/>
      <c r="F46" s="93"/>
      <c r="G46" s="57">
        <f t="shared" ref="G46:U46" si="30">SUM(G44:G45)</f>
        <v>0</v>
      </c>
      <c r="H46" s="26">
        <f t="shared" si="30"/>
        <v>0</v>
      </c>
      <c r="I46" s="58">
        <f t="shared" si="30"/>
        <v>0</v>
      </c>
      <c r="J46" s="72">
        <f t="shared" si="30"/>
        <v>0</v>
      </c>
      <c r="K46" s="72">
        <f t="shared" si="30"/>
        <v>0</v>
      </c>
      <c r="L46" s="86">
        <f t="shared" si="30"/>
        <v>0</v>
      </c>
      <c r="M46" s="57">
        <f t="shared" si="30"/>
        <v>0</v>
      </c>
      <c r="N46" s="72">
        <f t="shared" si="30"/>
        <v>0</v>
      </c>
      <c r="O46" s="86">
        <f t="shared" si="30"/>
        <v>0</v>
      </c>
      <c r="P46" s="57">
        <f t="shared" si="30"/>
        <v>0</v>
      </c>
      <c r="Q46" s="72">
        <f t="shared" si="30"/>
        <v>0</v>
      </c>
      <c r="R46" s="86">
        <f t="shared" si="30"/>
        <v>0</v>
      </c>
      <c r="S46" s="57">
        <f t="shared" si="30"/>
        <v>0</v>
      </c>
      <c r="T46" s="26">
        <f t="shared" si="30"/>
        <v>0</v>
      </c>
      <c r="U46" s="58">
        <f t="shared" si="30"/>
        <v>0</v>
      </c>
    </row>
    <row r="47" spans="1:21" ht="15.75" customHeight="1" x14ac:dyDescent="0.25">
      <c r="A47" s="24">
        <v>6930</v>
      </c>
      <c r="B47" s="25" t="s">
        <v>54</v>
      </c>
      <c r="C47" s="92"/>
      <c r="D47" s="93"/>
      <c r="E47" s="93"/>
      <c r="F47" s="93"/>
      <c r="G47" s="57"/>
      <c r="H47" s="26"/>
      <c r="I47" s="58">
        <f>SUM(G47:H47)</f>
        <v>0</v>
      </c>
      <c r="J47" s="72"/>
      <c r="K47" s="26"/>
      <c r="L47" s="80">
        <f>SUM(J47:K47)</f>
        <v>0</v>
      </c>
      <c r="M47" s="57"/>
      <c r="N47" s="26"/>
      <c r="O47" s="80">
        <f>SUM(M47:N47)</f>
        <v>0</v>
      </c>
      <c r="P47" s="57"/>
      <c r="Q47" s="26"/>
      <c r="R47" s="80">
        <f>SUM(P47:Q47)</f>
        <v>0</v>
      </c>
      <c r="S47" s="57">
        <f t="shared" ref="S47:T49" si="31">G47+J47+M47+P47</f>
        <v>0</v>
      </c>
      <c r="T47" s="26">
        <f t="shared" si="31"/>
        <v>0</v>
      </c>
      <c r="U47" s="58">
        <f>SUM(S47:T47)</f>
        <v>0</v>
      </c>
    </row>
    <row r="48" spans="1:21" ht="15.75" customHeight="1" x14ac:dyDescent="0.25">
      <c r="A48" s="24">
        <v>7010</v>
      </c>
      <c r="B48" s="25" t="s">
        <v>13</v>
      </c>
      <c r="C48" s="92"/>
      <c r="D48" s="93"/>
      <c r="E48" s="93"/>
      <c r="F48" s="93"/>
      <c r="G48" s="57"/>
      <c r="H48" s="26"/>
      <c r="I48" s="58">
        <f>SUM(G48:H48)</f>
        <v>0</v>
      </c>
      <c r="J48" s="72"/>
      <c r="K48" s="26"/>
      <c r="L48" s="80">
        <f>SUM(J48:K48)</f>
        <v>0</v>
      </c>
      <c r="M48" s="57"/>
      <c r="N48" s="26"/>
      <c r="O48" s="80">
        <f>SUM(M48:N48)</f>
        <v>0</v>
      </c>
      <c r="P48" s="57"/>
      <c r="Q48" s="26"/>
      <c r="R48" s="80">
        <f>SUM(P48:Q48)</f>
        <v>0</v>
      </c>
      <c r="S48" s="57">
        <f t="shared" si="31"/>
        <v>0</v>
      </c>
      <c r="T48" s="26">
        <f t="shared" si="31"/>
        <v>0</v>
      </c>
      <c r="U48" s="58">
        <f>SUM(S48:T48)</f>
        <v>0</v>
      </c>
    </row>
    <row r="49" spans="1:21" ht="15.75" customHeight="1" x14ac:dyDescent="0.25">
      <c r="A49" s="24">
        <v>7225</v>
      </c>
      <c r="B49" s="25" t="s">
        <v>34</v>
      </c>
      <c r="C49" s="92"/>
      <c r="D49" s="93"/>
      <c r="E49" s="93"/>
      <c r="F49" s="93"/>
      <c r="G49" s="55"/>
      <c r="H49" s="28"/>
      <c r="I49" s="58">
        <f>SUM(G49:H49)</f>
        <v>0</v>
      </c>
      <c r="J49" s="71"/>
      <c r="K49" s="28"/>
      <c r="L49" s="80">
        <f>SUM(J49:K49)</f>
        <v>0</v>
      </c>
      <c r="M49" s="55"/>
      <c r="N49" s="28"/>
      <c r="O49" s="80">
        <f>SUM(M49:N49)</f>
        <v>0</v>
      </c>
      <c r="P49" s="55"/>
      <c r="Q49" s="28"/>
      <c r="R49" s="80">
        <f>SUM(P49:Q49)</f>
        <v>0</v>
      </c>
      <c r="S49" s="57">
        <f t="shared" si="31"/>
        <v>0</v>
      </c>
      <c r="T49" s="26">
        <f t="shared" si="31"/>
        <v>0</v>
      </c>
      <c r="U49" s="58">
        <f>SUM(S49:T49)</f>
        <v>0</v>
      </c>
    </row>
    <row r="50" spans="1:21" ht="15.75" customHeight="1" x14ac:dyDescent="0.25">
      <c r="A50" s="24"/>
      <c r="B50" s="25" t="s">
        <v>20</v>
      </c>
      <c r="C50" s="92"/>
      <c r="D50" s="93"/>
      <c r="E50" s="93"/>
      <c r="F50" s="93"/>
      <c r="G50" s="55">
        <f>ROUND(SUM(G38:G43,G46:G49),0)</f>
        <v>0</v>
      </c>
      <c r="H50" s="28">
        <f t="shared" ref="H50:U50" si="32">ROUND(SUM(H38:H43,H46:H49),0)</f>
        <v>0</v>
      </c>
      <c r="I50" s="56">
        <f t="shared" si="32"/>
        <v>0</v>
      </c>
      <c r="J50" s="71">
        <f t="shared" si="32"/>
        <v>0</v>
      </c>
      <c r="K50" s="71">
        <f t="shared" si="32"/>
        <v>0</v>
      </c>
      <c r="L50" s="79">
        <f t="shared" si="32"/>
        <v>0</v>
      </c>
      <c r="M50" s="55">
        <f t="shared" si="32"/>
        <v>0</v>
      </c>
      <c r="N50" s="71">
        <f t="shared" si="32"/>
        <v>0</v>
      </c>
      <c r="O50" s="79">
        <f t="shared" si="32"/>
        <v>0</v>
      </c>
      <c r="P50" s="55">
        <f t="shared" si="32"/>
        <v>0</v>
      </c>
      <c r="Q50" s="71">
        <f t="shared" si="32"/>
        <v>0</v>
      </c>
      <c r="R50" s="79">
        <f t="shared" si="32"/>
        <v>0</v>
      </c>
      <c r="S50" s="55">
        <f t="shared" si="32"/>
        <v>0</v>
      </c>
      <c r="T50" s="28">
        <f t="shared" si="32"/>
        <v>0</v>
      </c>
      <c r="U50" s="56">
        <f t="shared" si="32"/>
        <v>0</v>
      </c>
    </row>
    <row r="51" spans="1:21" ht="15" customHeight="1" x14ac:dyDescent="0.25">
      <c r="A51" s="24"/>
      <c r="B51" s="25"/>
      <c r="C51" s="92"/>
      <c r="D51" s="93"/>
      <c r="E51" s="93"/>
      <c r="F51" s="93"/>
      <c r="G51" s="55"/>
      <c r="H51" s="28"/>
      <c r="I51" s="56"/>
      <c r="J51" s="71"/>
      <c r="K51" s="28"/>
      <c r="L51" s="85"/>
      <c r="M51" s="55"/>
      <c r="N51" s="28"/>
      <c r="O51" s="85"/>
      <c r="P51" s="55"/>
      <c r="Q51" s="28"/>
      <c r="R51" s="85"/>
      <c r="S51" s="55"/>
      <c r="T51" s="28"/>
      <c r="U51" s="56"/>
    </row>
    <row r="52" spans="1:21" ht="15.75" customHeight="1" x14ac:dyDescent="0.25">
      <c r="A52" s="24"/>
      <c r="B52" s="25" t="s">
        <v>14</v>
      </c>
      <c r="C52" s="92"/>
      <c r="D52" s="93"/>
      <c r="E52" s="93"/>
      <c r="F52" s="93"/>
      <c r="G52" s="55">
        <f t="shared" ref="G52:U52" si="33">SUM(G35,G50)</f>
        <v>0</v>
      </c>
      <c r="H52" s="28">
        <f t="shared" si="33"/>
        <v>0</v>
      </c>
      <c r="I52" s="56">
        <f t="shared" si="33"/>
        <v>0</v>
      </c>
      <c r="J52" s="71">
        <f t="shared" si="33"/>
        <v>0</v>
      </c>
      <c r="K52" s="71">
        <f t="shared" si="33"/>
        <v>0</v>
      </c>
      <c r="L52" s="79">
        <f t="shared" si="33"/>
        <v>0</v>
      </c>
      <c r="M52" s="55">
        <f t="shared" si="33"/>
        <v>0</v>
      </c>
      <c r="N52" s="71">
        <f t="shared" si="33"/>
        <v>0</v>
      </c>
      <c r="O52" s="79">
        <f t="shared" si="33"/>
        <v>0</v>
      </c>
      <c r="P52" s="55">
        <f t="shared" si="33"/>
        <v>0</v>
      </c>
      <c r="Q52" s="71">
        <f t="shared" si="33"/>
        <v>0</v>
      </c>
      <c r="R52" s="79">
        <f t="shared" si="33"/>
        <v>0</v>
      </c>
      <c r="S52" s="55">
        <f t="shared" si="33"/>
        <v>0</v>
      </c>
      <c r="T52" s="28">
        <f t="shared" si="33"/>
        <v>0</v>
      </c>
      <c r="U52" s="56">
        <f t="shared" si="33"/>
        <v>0</v>
      </c>
    </row>
    <row r="53" spans="1:21" ht="15" customHeight="1" x14ac:dyDescent="0.2">
      <c r="A53" s="21"/>
      <c r="B53" s="15" t="s">
        <v>15</v>
      </c>
      <c r="C53" s="92"/>
      <c r="D53" s="93"/>
      <c r="E53" s="93"/>
      <c r="F53" s="93"/>
      <c r="G53" s="61">
        <f t="shared" ref="G53:U53" si="34">G52-SUM(G40,G49)</f>
        <v>0</v>
      </c>
      <c r="H53" s="23">
        <f t="shared" si="34"/>
        <v>0</v>
      </c>
      <c r="I53" s="62">
        <f t="shared" si="34"/>
        <v>0</v>
      </c>
      <c r="J53" s="74">
        <f t="shared" si="34"/>
        <v>0</v>
      </c>
      <c r="K53" s="74">
        <f t="shared" si="34"/>
        <v>0</v>
      </c>
      <c r="L53" s="87">
        <f t="shared" si="34"/>
        <v>0</v>
      </c>
      <c r="M53" s="61">
        <f t="shared" si="34"/>
        <v>0</v>
      </c>
      <c r="N53" s="74">
        <f t="shared" si="34"/>
        <v>0</v>
      </c>
      <c r="O53" s="87">
        <f t="shared" si="34"/>
        <v>0</v>
      </c>
      <c r="P53" s="61">
        <f t="shared" si="34"/>
        <v>0</v>
      </c>
      <c r="Q53" s="74">
        <f t="shared" si="34"/>
        <v>0</v>
      </c>
      <c r="R53" s="87">
        <f t="shared" si="34"/>
        <v>0</v>
      </c>
      <c r="S53" s="61">
        <f t="shared" si="34"/>
        <v>0</v>
      </c>
      <c r="T53" s="23">
        <f t="shared" si="34"/>
        <v>0</v>
      </c>
      <c r="U53" s="62">
        <f t="shared" si="34"/>
        <v>0</v>
      </c>
    </row>
    <row r="54" spans="1:21" ht="15.75" customHeight="1" x14ac:dyDescent="0.25">
      <c r="A54" s="24">
        <v>7520</v>
      </c>
      <c r="B54" s="25" t="s">
        <v>24</v>
      </c>
      <c r="C54" s="92"/>
      <c r="D54" s="93"/>
      <c r="E54" s="94"/>
      <c r="F54" s="32">
        <v>0.51</v>
      </c>
      <c r="G54" s="55">
        <f>ROUND(SUM(G53*$F$54),0)</f>
        <v>0</v>
      </c>
      <c r="H54" s="28">
        <f>ROUND(SUM(H53*$F$54),0)</f>
        <v>0</v>
      </c>
      <c r="I54" s="56">
        <f>SUM(G54:H54)</f>
        <v>0</v>
      </c>
      <c r="J54" s="71">
        <f>ROUND(SUM(J53*$F$54),0)</f>
        <v>0</v>
      </c>
      <c r="K54" s="71">
        <f>ROUND(SUM(K53*$F$54),0)</f>
        <v>0</v>
      </c>
      <c r="L54" s="85">
        <f>SUM(J54:K54)</f>
        <v>0</v>
      </c>
      <c r="M54" s="55">
        <f>ROUND(SUM(M53*$F$54),0)</f>
        <v>0</v>
      </c>
      <c r="N54" s="71">
        <f>ROUND(SUM(N53*$F$54),0)</f>
        <v>0</v>
      </c>
      <c r="O54" s="85">
        <f>SUM(M54:N54)</f>
        <v>0</v>
      </c>
      <c r="P54" s="55">
        <f>ROUND(SUM(P53*$F$54),0)</f>
        <v>0</v>
      </c>
      <c r="Q54" s="71">
        <f>ROUND(SUM(Q53*$F$54),0)</f>
        <v>0</v>
      </c>
      <c r="R54" s="85">
        <f>SUM(P54:Q54)</f>
        <v>0</v>
      </c>
      <c r="S54" s="55">
        <f>G54+J54+M54+P54</f>
        <v>0</v>
      </c>
      <c r="T54" s="28">
        <f>H54+K54+N54+Q54</f>
        <v>0</v>
      </c>
      <c r="U54" s="56">
        <f>SUM(S54:T54)</f>
        <v>0</v>
      </c>
    </row>
    <row r="55" spans="1:21" ht="15.75" customHeight="1" thickBot="1" x14ac:dyDescent="0.3">
      <c r="A55" s="24"/>
      <c r="B55" s="25" t="s">
        <v>27</v>
      </c>
      <c r="C55" s="92"/>
      <c r="D55" s="93"/>
      <c r="E55" s="93"/>
      <c r="F55" s="93"/>
      <c r="G55" s="65">
        <f t="shared" ref="G55:U55" si="35">SUM(G52,G54)</f>
        <v>0</v>
      </c>
      <c r="H55" s="66">
        <f t="shared" si="35"/>
        <v>0</v>
      </c>
      <c r="I55" s="67">
        <f t="shared" si="35"/>
        <v>0</v>
      </c>
      <c r="J55" s="76">
        <f t="shared" si="35"/>
        <v>0</v>
      </c>
      <c r="K55" s="76">
        <f t="shared" si="35"/>
        <v>0</v>
      </c>
      <c r="L55" s="88">
        <f t="shared" si="35"/>
        <v>0</v>
      </c>
      <c r="M55" s="65">
        <f t="shared" si="35"/>
        <v>0</v>
      </c>
      <c r="N55" s="76">
        <f t="shared" si="35"/>
        <v>0</v>
      </c>
      <c r="O55" s="88">
        <f t="shared" si="35"/>
        <v>0</v>
      </c>
      <c r="P55" s="65">
        <f t="shared" si="35"/>
        <v>0</v>
      </c>
      <c r="Q55" s="76">
        <f t="shared" si="35"/>
        <v>0</v>
      </c>
      <c r="R55" s="88">
        <f t="shared" si="35"/>
        <v>0</v>
      </c>
      <c r="S55" s="65">
        <f t="shared" si="35"/>
        <v>0</v>
      </c>
      <c r="T55" s="66">
        <f t="shared" si="35"/>
        <v>0</v>
      </c>
      <c r="U55" s="67">
        <f t="shared" si="35"/>
        <v>0</v>
      </c>
    </row>
  </sheetData>
  <mergeCells count="60">
    <mergeCell ref="C9:E9"/>
    <mergeCell ref="C2:E2"/>
    <mergeCell ref="A3:B3"/>
    <mergeCell ref="C3:E3"/>
    <mergeCell ref="A4:B4"/>
    <mergeCell ref="C4:E4"/>
    <mergeCell ref="A5:B5"/>
    <mergeCell ref="C5:E5"/>
    <mergeCell ref="A6:B6"/>
    <mergeCell ref="C6:L6"/>
    <mergeCell ref="A7:B7"/>
    <mergeCell ref="C7:G7"/>
    <mergeCell ref="C8:E8"/>
    <mergeCell ref="C18:F18"/>
    <mergeCell ref="G10:I10"/>
    <mergeCell ref="J10:L10"/>
    <mergeCell ref="M10:O10"/>
    <mergeCell ref="S10:U10"/>
    <mergeCell ref="C11:F11"/>
    <mergeCell ref="C12:F12"/>
    <mergeCell ref="C13:F13"/>
    <mergeCell ref="C14:F14"/>
    <mergeCell ref="C15:F15"/>
    <mergeCell ref="C16:F16"/>
    <mergeCell ref="C17:F17"/>
    <mergeCell ref="C32:E32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30:F30"/>
    <mergeCell ref="C31:E31"/>
    <mergeCell ref="C45:F45"/>
    <mergeCell ref="C34:F34"/>
    <mergeCell ref="C35:F35"/>
    <mergeCell ref="C36:F36"/>
    <mergeCell ref="C37:F37"/>
    <mergeCell ref="C38:F38"/>
    <mergeCell ref="C39:F39"/>
    <mergeCell ref="C52:F52"/>
    <mergeCell ref="C53:F53"/>
    <mergeCell ref="C54:E54"/>
    <mergeCell ref="C55:F55"/>
    <mergeCell ref="P10:R10"/>
    <mergeCell ref="C46:F46"/>
    <mergeCell ref="C47:F47"/>
    <mergeCell ref="C48:F48"/>
    <mergeCell ref="C49:F49"/>
    <mergeCell ref="C50:F50"/>
    <mergeCell ref="C40:F40"/>
    <mergeCell ref="C41:F41"/>
    <mergeCell ref="C42:F42"/>
    <mergeCell ref="C51:F51"/>
    <mergeCell ref="C43:F43"/>
    <mergeCell ref="C44:F44"/>
  </mergeCells>
  <printOptions horizontalCentered="1" verticalCentered="1"/>
  <pageMargins left="0" right="0" top="0" bottom="0.35" header="0.5" footer="0"/>
  <pageSetup scale="52" orientation="landscape" r:id="rId1"/>
  <headerFooter alignWithMargins="0">
    <oddFooter>&amp;LORSP BUDGET FORM (rev 07/2014)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zoomScale="75" zoomScaleNormal="75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.75" x14ac:dyDescent="0.2"/>
  <cols>
    <col min="1" max="1" width="6.28515625" customWidth="1"/>
    <col min="2" max="2" width="30" customWidth="1"/>
    <col min="3" max="4" width="4.42578125" customWidth="1"/>
    <col min="5" max="5" width="12.85546875" customWidth="1"/>
    <col min="6" max="6" width="9.7109375" customWidth="1"/>
    <col min="7" max="24" width="13.140625" customWidth="1"/>
  </cols>
  <sheetData>
    <row r="1" spans="1:24" ht="15.75" x14ac:dyDescent="0.25">
      <c r="A1" s="7" t="s">
        <v>60</v>
      </c>
      <c r="B1" s="8"/>
      <c r="C1" s="8"/>
      <c r="D1" s="8"/>
      <c r="E1" s="8"/>
      <c r="F1" s="8"/>
      <c r="G1" s="7"/>
      <c r="H1" s="7"/>
      <c r="I1" s="7"/>
    </row>
    <row r="2" spans="1:24" ht="15.75" x14ac:dyDescent="0.25">
      <c r="A2" s="7"/>
      <c r="B2" s="2" t="s">
        <v>37</v>
      </c>
      <c r="C2" s="95"/>
      <c r="D2" s="95"/>
      <c r="E2" s="95"/>
      <c r="F2" s="2" t="s">
        <v>43</v>
      </c>
      <c r="G2" s="13"/>
      <c r="H2" s="50"/>
      <c r="I2" s="50"/>
    </row>
    <row r="3" spans="1:24" ht="15" customHeight="1" x14ac:dyDescent="0.25">
      <c r="A3" s="90" t="s">
        <v>36</v>
      </c>
      <c r="B3" s="90"/>
      <c r="C3" s="96"/>
      <c r="D3" s="96"/>
      <c r="E3" s="96"/>
      <c r="F3" s="9"/>
      <c r="G3" s="1"/>
      <c r="H3" s="1"/>
      <c r="I3" s="1"/>
    </row>
    <row r="4" spans="1:24" ht="15" customHeight="1" x14ac:dyDescent="0.2">
      <c r="A4" s="90" t="s">
        <v>38</v>
      </c>
      <c r="B4" s="90"/>
      <c r="C4" s="97">
        <f ca="1">NOW()</f>
        <v>41845.46190347222</v>
      </c>
      <c r="D4" s="97"/>
      <c r="E4" s="97"/>
      <c r="F4" s="1"/>
      <c r="G4" s="1"/>
      <c r="H4" s="1"/>
      <c r="I4" s="1"/>
    </row>
    <row r="5" spans="1:24" ht="15" customHeight="1" x14ac:dyDescent="0.2">
      <c r="A5" s="90" t="s">
        <v>35</v>
      </c>
      <c r="B5" s="90"/>
      <c r="C5" s="93"/>
      <c r="D5" s="93"/>
      <c r="E5" s="93"/>
      <c r="F5" s="11" t="s">
        <v>42</v>
      </c>
      <c r="G5" s="12"/>
      <c r="H5" s="4"/>
      <c r="I5" s="4"/>
    </row>
    <row r="6" spans="1:24" ht="15" x14ac:dyDescent="0.2">
      <c r="A6" s="90" t="s">
        <v>39</v>
      </c>
      <c r="B6" s="90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4" ht="15" customHeight="1" x14ac:dyDescent="0.2">
      <c r="A7" s="90" t="s">
        <v>40</v>
      </c>
      <c r="B7" s="90"/>
      <c r="C7" s="105"/>
      <c r="D7" s="105"/>
      <c r="E7" s="105"/>
      <c r="F7" s="106"/>
      <c r="G7" s="105"/>
      <c r="H7" s="46"/>
      <c r="I7" s="46"/>
    </row>
    <row r="8" spans="1:24" ht="15" customHeight="1" x14ac:dyDescent="0.2">
      <c r="A8" s="5"/>
      <c r="B8" s="3" t="s">
        <v>41</v>
      </c>
      <c r="C8" s="91"/>
      <c r="D8" s="91"/>
      <c r="E8" s="91"/>
      <c r="F8" s="45"/>
      <c r="G8" s="4"/>
      <c r="H8" s="4"/>
      <c r="I8" s="4"/>
    </row>
    <row r="9" spans="1:24" ht="15.75" thickBot="1" x14ac:dyDescent="0.25">
      <c r="A9" s="5"/>
      <c r="B9" s="3" t="s">
        <v>62</v>
      </c>
      <c r="C9" s="110">
        <v>1.03</v>
      </c>
      <c r="D9" s="110"/>
      <c r="E9" s="110"/>
      <c r="F9" s="4"/>
      <c r="G9" s="4"/>
      <c r="H9" s="4"/>
      <c r="I9" s="4"/>
    </row>
    <row r="10" spans="1:24" ht="15" x14ac:dyDescent="0.2">
      <c r="A10" s="6"/>
      <c r="B10" s="1"/>
      <c r="C10" s="1"/>
      <c r="D10" s="1"/>
      <c r="E10" s="1"/>
      <c r="F10" s="1"/>
      <c r="G10" s="111" t="s">
        <v>18</v>
      </c>
      <c r="H10" s="112"/>
      <c r="I10" s="113"/>
      <c r="J10" s="114" t="s">
        <v>17</v>
      </c>
      <c r="K10" s="115"/>
      <c r="L10" s="116"/>
      <c r="M10" s="117" t="s">
        <v>16</v>
      </c>
      <c r="N10" s="115"/>
      <c r="O10" s="116"/>
      <c r="P10" s="117" t="s">
        <v>32</v>
      </c>
      <c r="Q10" s="115"/>
      <c r="R10" s="116"/>
      <c r="S10" s="117" t="s">
        <v>33</v>
      </c>
      <c r="T10" s="115"/>
      <c r="U10" s="116"/>
      <c r="V10" s="117" t="s">
        <v>61</v>
      </c>
      <c r="W10" s="115"/>
      <c r="X10" s="118"/>
    </row>
    <row r="11" spans="1:24" ht="15" customHeight="1" x14ac:dyDescent="0.2">
      <c r="A11" s="14"/>
      <c r="B11" s="15" t="s">
        <v>0</v>
      </c>
      <c r="C11" s="107" t="s">
        <v>1</v>
      </c>
      <c r="D11" s="108"/>
      <c r="E11" s="108"/>
      <c r="F11" s="108"/>
      <c r="G11" s="68" t="s">
        <v>2</v>
      </c>
      <c r="H11" s="16" t="s">
        <v>63</v>
      </c>
      <c r="I11" s="69" t="s">
        <v>61</v>
      </c>
      <c r="J11" s="33" t="s">
        <v>2</v>
      </c>
      <c r="K11" s="16" t="s">
        <v>63</v>
      </c>
      <c r="L11" s="49" t="s">
        <v>61</v>
      </c>
      <c r="M11" s="68" t="s">
        <v>2</v>
      </c>
      <c r="N11" s="16" t="s">
        <v>63</v>
      </c>
      <c r="O11" s="49" t="s">
        <v>61</v>
      </c>
      <c r="P11" s="68" t="s">
        <v>2</v>
      </c>
      <c r="Q11" s="16" t="s">
        <v>63</v>
      </c>
      <c r="R11" s="49" t="s">
        <v>61</v>
      </c>
      <c r="S11" s="68" t="s">
        <v>2</v>
      </c>
      <c r="T11" s="16" t="s">
        <v>63</v>
      </c>
      <c r="U11" s="49" t="s">
        <v>61</v>
      </c>
      <c r="V11" s="68" t="s">
        <v>2</v>
      </c>
      <c r="W11" s="16" t="s">
        <v>63</v>
      </c>
      <c r="X11" s="69" t="s">
        <v>61</v>
      </c>
    </row>
    <row r="12" spans="1:24" ht="15" customHeight="1" x14ac:dyDescent="0.2">
      <c r="A12" s="17" t="s">
        <v>3</v>
      </c>
      <c r="B12" s="18" t="s">
        <v>23</v>
      </c>
      <c r="C12" s="101"/>
      <c r="D12" s="102"/>
      <c r="E12" s="102"/>
      <c r="F12" s="102"/>
      <c r="G12" s="51"/>
      <c r="H12" s="20"/>
      <c r="I12" s="52"/>
      <c r="J12" s="70"/>
      <c r="K12" s="20"/>
      <c r="L12" s="77"/>
      <c r="M12" s="51"/>
      <c r="N12" s="20"/>
      <c r="O12" s="77"/>
      <c r="P12" s="51"/>
      <c r="Q12" s="20"/>
      <c r="R12" s="77"/>
      <c r="S12" s="51"/>
      <c r="T12" s="20"/>
      <c r="U12" s="77"/>
      <c r="V12" s="51"/>
      <c r="W12" s="20"/>
      <c r="X12" s="52"/>
    </row>
    <row r="13" spans="1:24" ht="15" customHeight="1" x14ac:dyDescent="0.2">
      <c r="A13" s="21">
        <v>6000</v>
      </c>
      <c r="B13" s="15" t="s">
        <v>4</v>
      </c>
      <c r="C13" s="92"/>
      <c r="D13" s="93"/>
      <c r="E13" s="93"/>
      <c r="F13" s="93"/>
      <c r="G13" s="53"/>
      <c r="H13" s="22"/>
      <c r="I13" s="54">
        <f>SUM(G13:H13)</f>
        <v>0</v>
      </c>
      <c r="J13" s="39">
        <f>ROUND(G13*$C$9,0)</f>
        <v>0</v>
      </c>
      <c r="K13" s="39">
        <f>ROUND(H13*$C$9,0)</f>
        <v>0</v>
      </c>
      <c r="L13" s="78">
        <f>SUM(J13:K13)</f>
        <v>0</v>
      </c>
      <c r="M13" s="53">
        <f>ROUND(J13*$C$9,0)</f>
        <v>0</v>
      </c>
      <c r="N13" s="39">
        <f>ROUND(K13*$C$9,0)</f>
        <v>0</v>
      </c>
      <c r="O13" s="78">
        <f>SUM(M13:N13)</f>
        <v>0</v>
      </c>
      <c r="P13" s="53">
        <f>ROUND(M13*$C$9,0)</f>
        <v>0</v>
      </c>
      <c r="Q13" s="39">
        <f>ROUND(N13*$C$9,0)</f>
        <v>0</v>
      </c>
      <c r="R13" s="78">
        <f>SUM(P13:Q13)</f>
        <v>0</v>
      </c>
      <c r="S13" s="53">
        <f t="shared" ref="S13:T16" si="0">ROUND(P13*$C$9,0)</f>
        <v>0</v>
      </c>
      <c r="T13" s="39">
        <f t="shared" si="0"/>
        <v>0</v>
      </c>
      <c r="U13" s="78">
        <f>SUM(S13:T13)</f>
        <v>0</v>
      </c>
      <c r="V13" s="53">
        <f>G13+J13+M13+P13+S13</f>
        <v>0</v>
      </c>
      <c r="W13" s="22">
        <f>H13+K13+N13+Q13+T13</f>
        <v>0</v>
      </c>
      <c r="X13" s="54">
        <f>SUM(V13:W13)</f>
        <v>0</v>
      </c>
    </row>
    <row r="14" spans="1:24" ht="15" customHeight="1" x14ac:dyDescent="0.2">
      <c r="A14" s="21">
        <v>6000</v>
      </c>
      <c r="B14" s="15" t="s">
        <v>5</v>
      </c>
      <c r="C14" s="92"/>
      <c r="D14" s="93"/>
      <c r="E14" s="93"/>
      <c r="F14" s="93"/>
      <c r="G14" s="53"/>
      <c r="H14" s="22"/>
      <c r="I14" s="54">
        <f t="shared" ref="I14:I20" si="1">SUM(G14:H14)</f>
        <v>0</v>
      </c>
      <c r="J14" s="39">
        <f t="shared" ref="J14:K29" si="2">ROUND(G14*$C$9,0)</f>
        <v>0</v>
      </c>
      <c r="K14" s="39">
        <f t="shared" si="2"/>
        <v>0</v>
      </c>
      <c r="L14" s="78">
        <f>SUM(J14:K14)</f>
        <v>0</v>
      </c>
      <c r="M14" s="53">
        <f t="shared" ref="M14:N16" si="3">ROUND(J14*$C$9,0)</f>
        <v>0</v>
      </c>
      <c r="N14" s="39">
        <f t="shared" si="3"/>
        <v>0</v>
      </c>
      <c r="O14" s="78">
        <f>SUM(M14:N14)</f>
        <v>0</v>
      </c>
      <c r="P14" s="53">
        <f t="shared" ref="P14:Q16" si="4">ROUND(M14*$C$9,0)</f>
        <v>0</v>
      </c>
      <c r="Q14" s="39">
        <f t="shared" si="4"/>
        <v>0</v>
      </c>
      <c r="R14" s="78">
        <f>SUM(P14:Q14)</f>
        <v>0</v>
      </c>
      <c r="S14" s="53">
        <f t="shared" si="0"/>
        <v>0</v>
      </c>
      <c r="T14" s="39">
        <f t="shared" si="0"/>
        <v>0</v>
      </c>
      <c r="U14" s="78">
        <f>SUM(S14:T14)</f>
        <v>0</v>
      </c>
      <c r="V14" s="53">
        <f t="shared" ref="V14:W16" si="5">G14+J14+M14+P14+S14</f>
        <v>0</v>
      </c>
      <c r="W14" s="22">
        <f t="shared" si="5"/>
        <v>0</v>
      </c>
      <c r="X14" s="54">
        <f>SUM(V14:W14)</f>
        <v>0</v>
      </c>
    </row>
    <row r="15" spans="1:24" ht="15" customHeight="1" x14ac:dyDescent="0.2">
      <c r="A15" s="21">
        <v>6000</v>
      </c>
      <c r="B15" s="15" t="s">
        <v>5</v>
      </c>
      <c r="C15" s="92"/>
      <c r="D15" s="93"/>
      <c r="E15" s="93"/>
      <c r="F15" s="93"/>
      <c r="G15" s="53"/>
      <c r="H15" s="22"/>
      <c r="I15" s="54">
        <f t="shared" si="1"/>
        <v>0</v>
      </c>
      <c r="J15" s="39">
        <f t="shared" si="2"/>
        <v>0</v>
      </c>
      <c r="K15" s="39">
        <f t="shared" si="2"/>
        <v>0</v>
      </c>
      <c r="L15" s="78">
        <f>SUM(J15:K15)</f>
        <v>0</v>
      </c>
      <c r="M15" s="53">
        <f t="shared" si="3"/>
        <v>0</v>
      </c>
      <c r="N15" s="39">
        <f t="shared" si="3"/>
        <v>0</v>
      </c>
      <c r="O15" s="78">
        <f>SUM(M15:N15)</f>
        <v>0</v>
      </c>
      <c r="P15" s="53">
        <f t="shared" si="4"/>
        <v>0</v>
      </c>
      <c r="Q15" s="39">
        <f t="shared" si="4"/>
        <v>0</v>
      </c>
      <c r="R15" s="78">
        <f>SUM(P15:Q15)</f>
        <v>0</v>
      </c>
      <c r="S15" s="53">
        <f t="shared" si="0"/>
        <v>0</v>
      </c>
      <c r="T15" s="39">
        <f t="shared" si="0"/>
        <v>0</v>
      </c>
      <c r="U15" s="78">
        <f>SUM(S15:T15)</f>
        <v>0</v>
      </c>
      <c r="V15" s="53">
        <f t="shared" si="5"/>
        <v>0</v>
      </c>
      <c r="W15" s="22">
        <f t="shared" si="5"/>
        <v>0</v>
      </c>
      <c r="X15" s="54">
        <f>SUM(V15:W15)</f>
        <v>0</v>
      </c>
    </row>
    <row r="16" spans="1:24" ht="15" customHeight="1" x14ac:dyDescent="0.2">
      <c r="A16" s="21">
        <v>6000</v>
      </c>
      <c r="B16" s="15" t="s">
        <v>25</v>
      </c>
      <c r="C16" s="92"/>
      <c r="D16" s="93"/>
      <c r="E16" s="93"/>
      <c r="F16" s="93"/>
      <c r="G16" s="53"/>
      <c r="H16" s="22"/>
      <c r="I16" s="54">
        <f t="shared" si="1"/>
        <v>0</v>
      </c>
      <c r="J16" s="39">
        <f t="shared" si="2"/>
        <v>0</v>
      </c>
      <c r="K16" s="39">
        <f t="shared" si="2"/>
        <v>0</v>
      </c>
      <c r="L16" s="78">
        <f>SUM(J16:K16)</f>
        <v>0</v>
      </c>
      <c r="M16" s="53">
        <f t="shared" si="3"/>
        <v>0</v>
      </c>
      <c r="N16" s="39">
        <f t="shared" si="3"/>
        <v>0</v>
      </c>
      <c r="O16" s="78">
        <f>SUM(M16:N16)</f>
        <v>0</v>
      </c>
      <c r="P16" s="53">
        <f t="shared" si="4"/>
        <v>0</v>
      </c>
      <c r="Q16" s="39">
        <f t="shared" si="4"/>
        <v>0</v>
      </c>
      <c r="R16" s="78">
        <f>SUM(P16:Q16)</f>
        <v>0</v>
      </c>
      <c r="S16" s="53">
        <f t="shared" si="0"/>
        <v>0</v>
      </c>
      <c r="T16" s="39">
        <f t="shared" si="0"/>
        <v>0</v>
      </c>
      <c r="U16" s="78">
        <f>SUM(S16:T16)</f>
        <v>0</v>
      </c>
      <c r="V16" s="53">
        <f t="shared" si="5"/>
        <v>0</v>
      </c>
      <c r="W16" s="22">
        <f t="shared" si="5"/>
        <v>0</v>
      </c>
      <c r="X16" s="54">
        <f>SUM(V16:W16)</f>
        <v>0</v>
      </c>
    </row>
    <row r="17" spans="1:24" ht="15.75" customHeight="1" x14ac:dyDescent="0.25">
      <c r="A17" s="24">
        <v>6000</v>
      </c>
      <c r="B17" s="25" t="s">
        <v>28</v>
      </c>
      <c r="C17" s="92"/>
      <c r="D17" s="93"/>
      <c r="E17" s="93"/>
      <c r="F17" s="93"/>
      <c r="G17" s="55">
        <f t="shared" ref="G17:X17" si="6">ROUND(SUM(G13:G16),0)</f>
        <v>0</v>
      </c>
      <c r="H17" s="28">
        <f t="shared" si="6"/>
        <v>0</v>
      </c>
      <c r="I17" s="56">
        <f t="shared" si="6"/>
        <v>0</v>
      </c>
      <c r="J17" s="71">
        <f t="shared" si="6"/>
        <v>0</v>
      </c>
      <c r="K17" s="71">
        <f t="shared" si="6"/>
        <v>0</v>
      </c>
      <c r="L17" s="79">
        <f t="shared" si="6"/>
        <v>0</v>
      </c>
      <c r="M17" s="55">
        <f t="shared" si="6"/>
        <v>0</v>
      </c>
      <c r="N17" s="71">
        <f t="shared" si="6"/>
        <v>0</v>
      </c>
      <c r="O17" s="79">
        <f t="shared" si="6"/>
        <v>0</v>
      </c>
      <c r="P17" s="55">
        <f t="shared" si="6"/>
        <v>0</v>
      </c>
      <c r="Q17" s="71">
        <f t="shared" si="6"/>
        <v>0</v>
      </c>
      <c r="R17" s="79">
        <f t="shared" si="6"/>
        <v>0</v>
      </c>
      <c r="S17" s="55">
        <f t="shared" si="6"/>
        <v>0</v>
      </c>
      <c r="T17" s="71">
        <f t="shared" si="6"/>
        <v>0</v>
      </c>
      <c r="U17" s="79">
        <f t="shared" si="6"/>
        <v>0</v>
      </c>
      <c r="V17" s="55">
        <f t="shared" si="6"/>
        <v>0</v>
      </c>
      <c r="W17" s="28">
        <f t="shared" si="6"/>
        <v>0</v>
      </c>
      <c r="X17" s="56">
        <f t="shared" si="6"/>
        <v>0</v>
      </c>
    </row>
    <row r="18" spans="1:24" ht="15" customHeight="1" x14ac:dyDescent="0.2">
      <c r="A18" s="21">
        <v>6007</v>
      </c>
      <c r="B18" s="15" t="s">
        <v>6</v>
      </c>
      <c r="C18" s="92"/>
      <c r="D18" s="93"/>
      <c r="E18" s="93"/>
      <c r="F18" s="93"/>
      <c r="G18" s="53"/>
      <c r="H18" s="22"/>
      <c r="I18" s="54">
        <f t="shared" si="1"/>
        <v>0</v>
      </c>
      <c r="J18" s="39">
        <f t="shared" si="2"/>
        <v>0</v>
      </c>
      <c r="K18" s="39">
        <f t="shared" si="2"/>
        <v>0</v>
      </c>
      <c r="L18" s="78">
        <f>SUM(J18:K18)</f>
        <v>0</v>
      </c>
      <c r="M18" s="53">
        <f t="shared" ref="M18:N20" si="7">ROUND(J18*$C$9,0)</f>
        <v>0</v>
      </c>
      <c r="N18" s="39">
        <f t="shared" si="7"/>
        <v>0</v>
      </c>
      <c r="O18" s="78">
        <f>SUM(M18:N18)</f>
        <v>0</v>
      </c>
      <c r="P18" s="53">
        <f t="shared" ref="P18:Q20" si="8">ROUND(M18*$C$9,0)</f>
        <v>0</v>
      </c>
      <c r="Q18" s="39">
        <f t="shared" si="8"/>
        <v>0</v>
      </c>
      <c r="R18" s="78">
        <f>SUM(P18:Q18)</f>
        <v>0</v>
      </c>
      <c r="S18" s="53">
        <f t="shared" ref="S18:T20" si="9">ROUND(P18*$C$9,0)</f>
        <v>0</v>
      </c>
      <c r="T18" s="39">
        <f t="shared" si="9"/>
        <v>0</v>
      </c>
      <c r="U18" s="78">
        <f>SUM(S18:T18)</f>
        <v>0</v>
      </c>
      <c r="V18" s="53">
        <f t="shared" ref="V18:W20" si="10">G18+J18+M18+P18+S18</f>
        <v>0</v>
      </c>
      <c r="W18" s="22">
        <f t="shared" si="10"/>
        <v>0</v>
      </c>
      <c r="X18" s="54">
        <f>SUM(V18:W18)</f>
        <v>0</v>
      </c>
    </row>
    <row r="19" spans="1:24" ht="15" customHeight="1" x14ac:dyDescent="0.2">
      <c r="A19" s="21">
        <v>6007</v>
      </c>
      <c r="B19" s="15" t="s">
        <v>7</v>
      </c>
      <c r="C19" s="92"/>
      <c r="D19" s="93"/>
      <c r="E19" s="93"/>
      <c r="F19" s="93"/>
      <c r="G19" s="53"/>
      <c r="H19" s="22"/>
      <c r="I19" s="54">
        <f t="shared" si="1"/>
        <v>0</v>
      </c>
      <c r="J19" s="39">
        <f t="shared" si="2"/>
        <v>0</v>
      </c>
      <c r="K19" s="39">
        <f t="shared" si="2"/>
        <v>0</v>
      </c>
      <c r="L19" s="78">
        <f>SUM(J19:K19)</f>
        <v>0</v>
      </c>
      <c r="M19" s="53">
        <f t="shared" si="7"/>
        <v>0</v>
      </c>
      <c r="N19" s="39">
        <f t="shared" si="7"/>
        <v>0</v>
      </c>
      <c r="O19" s="78">
        <f>SUM(M19:N19)</f>
        <v>0</v>
      </c>
      <c r="P19" s="53">
        <f t="shared" si="8"/>
        <v>0</v>
      </c>
      <c r="Q19" s="39">
        <f t="shared" si="8"/>
        <v>0</v>
      </c>
      <c r="R19" s="78">
        <f>SUM(P19:Q19)</f>
        <v>0</v>
      </c>
      <c r="S19" s="53">
        <f t="shared" si="9"/>
        <v>0</v>
      </c>
      <c r="T19" s="39">
        <f t="shared" si="9"/>
        <v>0</v>
      </c>
      <c r="U19" s="78">
        <f>SUM(S19:T19)</f>
        <v>0</v>
      </c>
      <c r="V19" s="53">
        <f t="shared" si="10"/>
        <v>0</v>
      </c>
      <c r="W19" s="22">
        <f t="shared" si="10"/>
        <v>0</v>
      </c>
      <c r="X19" s="54">
        <f>SUM(V19:W19)</f>
        <v>0</v>
      </c>
    </row>
    <row r="20" spans="1:24" ht="15" customHeight="1" x14ac:dyDescent="0.2">
      <c r="A20" s="21">
        <v>6007</v>
      </c>
      <c r="B20" s="15" t="s">
        <v>7</v>
      </c>
      <c r="C20" s="92"/>
      <c r="D20" s="93"/>
      <c r="E20" s="93"/>
      <c r="F20" s="93"/>
      <c r="G20" s="53"/>
      <c r="H20" s="22"/>
      <c r="I20" s="54">
        <f t="shared" si="1"/>
        <v>0</v>
      </c>
      <c r="J20" s="39">
        <f t="shared" si="2"/>
        <v>0</v>
      </c>
      <c r="K20" s="39">
        <f t="shared" si="2"/>
        <v>0</v>
      </c>
      <c r="L20" s="78">
        <f>SUM(J20:K20)</f>
        <v>0</v>
      </c>
      <c r="M20" s="53">
        <f t="shared" si="7"/>
        <v>0</v>
      </c>
      <c r="N20" s="39">
        <f t="shared" si="7"/>
        <v>0</v>
      </c>
      <c r="O20" s="78">
        <f>SUM(M20:N20)</f>
        <v>0</v>
      </c>
      <c r="P20" s="53">
        <f t="shared" si="8"/>
        <v>0</v>
      </c>
      <c r="Q20" s="39">
        <f t="shared" si="8"/>
        <v>0</v>
      </c>
      <c r="R20" s="78">
        <f>SUM(P20:Q20)</f>
        <v>0</v>
      </c>
      <c r="S20" s="53">
        <f t="shared" si="9"/>
        <v>0</v>
      </c>
      <c r="T20" s="39">
        <f t="shared" si="9"/>
        <v>0</v>
      </c>
      <c r="U20" s="78">
        <f>SUM(S20:T20)</f>
        <v>0</v>
      </c>
      <c r="V20" s="53">
        <f t="shared" si="10"/>
        <v>0</v>
      </c>
      <c r="W20" s="22">
        <f t="shared" si="10"/>
        <v>0</v>
      </c>
      <c r="X20" s="54">
        <f>SUM(V20:W20)</f>
        <v>0</v>
      </c>
    </row>
    <row r="21" spans="1:24" ht="15.75" customHeight="1" x14ac:dyDescent="0.25">
      <c r="A21" s="24">
        <v>6007</v>
      </c>
      <c r="B21" s="25" t="s">
        <v>26</v>
      </c>
      <c r="C21" s="92"/>
      <c r="D21" s="93"/>
      <c r="E21" s="93"/>
      <c r="F21" s="93"/>
      <c r="G21" s="55">
        <f t="shared" ref="G21:X21" si="11">ROUND(SUM(G18:G20),0)</f>
        <v>0</v>
      </c>
      <c r="H21" s="28">
        <f t="shared" si="11"/>
        <v>0</v>
      </c>
      <c r="I21" s="56">
        <f t="shared" si="11"/>
        <v>0</v>
      </c>
      <c r="J21" s="71">
        <f t="shared" si="11"/>
        <v>0</v>
      </c>
      <c r="K21" s="71">
        <f t="shared" si="11"/>
        <v>0</v>
      </c>
      <c r="L21" s="79">
        <f t="shared" si="11"/>
        <v>0</v>
      </c>
      <c r="M21" s="55">
        <f t="shared" si="11"/>
        <v>0</v>
      </c>
      <c r="N21" s="71">
        <f t="shared" si="11"/>
        <v>0</v>
      </c>
      <c r="O21" s="79">
        <f t="shared" si="11"/>
        <v>0</v>
      </c>
      <c r="P21" s="55">
        <f t="shared" si="11"/>
        <v>0</v>
      </c>
      <c r="Q21" s="71">
        <f t="shared" si="11"/>
        <v>0</v>
      </c>
      <c r="R21" s="79">
        <f t="shared" si="11"/>
        <v>0</v>
      </c>
      <c r="S21" s="55">
        <f t="shared" si="11"/>
        <v>0</v>
      </c>
      <c r="T21" s="71">
        <f t="shared" si="11"/>
        <v>0</v>
      </c>
      <c r="U21" s="79">
        <f t="shared" si="11"/>
        <v>0</v>
      </c>
      <c r="V21" s="55">
        <f t="shared" si="11"/>
        <v>0</v>
      </c>
      <c r="W21" s="28">
        <f t="shared" si="11"/>
        <v>0</v>
      </c>
      <c r="X21" s="56">
        <f t="shared" si="11"/>
        <v>0</v>
      </c>
    </row>
    <row r="22" spans="1:24" ht="15.75" customHeight="1" x14ac:dyDescent="0.25">
      <c r="A22" s="24">
        <v>6008</v>
      </c>
      <c r="B22" s="25" t="s">
        <v>49</v>
      </c>
      <c r="C22" s="92"/>
      <c r="D22" s="93"/>
      <c r="E22" s="93"/>
      <c r="F22" s="93"/>
      <c r="G22" s="55"/>
      <c r="H22" s="28"/>
      <c r="I22" s="56">
        <f t="shared" ref="I22:I29" si="12">SUM(G22:H22)</f>
        <v>0</v>
      </c>
      <c r="J22" s="72">
        <f t="shared" si="2"/>
        <v>0</v>
      </c>
      <c r="K22" s="72">
        <f t="shared" si="2"/>
        <v>0</v>
      </c>
      <c r="L22" s="80">
        <f t="shared" ref="L22:L29" si="13">SUM(J22:K22)</f>
        <v>0</v>
      </c>
      <c r="M22" s="57">
        <f t="shared" ref="M22:N29" si="14">ROUND(J22*$C$9,0)</f>
        <v>0</v>
      </c>
      <c r="N22" s="72">
        <f t="shared" si="14"/>
        <v>0</v>
      </c>
      <c r="O22" s="80">
        <f t="shared" ref="O22:O29" si="15">SUM(M22:N22)</f>
        <v>0</v>
      </c>
      <c r="P22" s="57">
        <f t="shared" ref="P22:Q29" si="16">ROUND(M22*$C$9,0)</f>
        <v>0</v>
      </c>
      <c r="Q22" s="72">
        <f t="shared" si="16"/>
        <v>0</v>
      </c>
      <c r="R22" s="80">
        <f t="shared" ref="R22:R29" si="17">SUM(P22:Q22)</f>
        <v>0</v>
      </c>
      <c r="S22" s="57">
        <f t="shared" ref="S22:S29" si="18">ROUND(P22*$C$9,0)</f>
        <v>0</v>
      </c>
      <c r="T22" s="72">
        <f t="shared" ref="T22:T29" si="19">ROUND(Q22*$C$9,0)</f>
        <v>0</v>
      </c>
      <c r="U22" s="80">
        <f t="shared" ref="U22:U29" si="20">SUM(S22:T22)</f>
        <v>0</v>
      </c>
      <c r="V22" s="57">
        <f>G22+J22+M22+P22+S22</f>
        <v>0</v>
      </c>
      <c r="W22" s="26">
        <f>H22+K22+N22+Q22+T22</f>
        <v>0</v>
      </c>
      <c r="X22" s="58">
        <f t="shared" ref="X22:X29" si="21">SUM(V22:W22)</f>
        <v>0</v>
      </c>
    </row>
    <row r="23" spans="1:24" ht="15.75" customHeight="1" x14ac:dyDescent="0.25">
      <c r="A23" s="24">
        <v>6012</v>
      </c>
      <c r="B23" s="25" t="s">
        <v>50</v>
      </c>
      <c r="C23" s="92"/>
      <c r="D23" s="93"/>
      <c r="E23" s="93"/>
      <c r="F23" s="93"/>
      <c r="G23" s="57"/>
      <c r="H23" s="26"/>
      <c r="I23" s="56">
        <f t="shared" si="12"/>
        <v>0</v>
      </c>
      <c r="J23" s="72">
        <f t="shared" si="2"/>
        <v>0</v>
      </c>
      <c r="K23" s="72">
        <f t="shared" si="2"/>
        <v>0</v>
      </c>
      <c r="L23" s="80">
        <f t="shared" si="13"/>
        <v>0</v>
      </c>
      <c r="M23" s="57">
        <f t="shared" si="14"/>
        <v>0</v>
      </c>
      <c r="N23" s="72">
        <f t="shared" si="14"/>
        <v>0</v>
      </c>
      <c r="O23" s="80">
        <f t="shared" si="15"/>
        <v>0</v>
      </c>
      <c r="P23" s="57">
        <f t="shared" si="16"/>
        <v>0</v>
      </c>
      <c r="Q23" s="72">
        <f t="shared" si="16"/>
        <v>0</v>
      </c>
      <c r="R23" s="80">
        <f t="shared" si="17"/>
        <v>0</v>
      </c>
      <c r="S23" s="57">
        <f t="shared" si="18"/>
        <v>0</v>
      </c>
      <c r="T23" s="72">
        <f t="shared" si="19"/>
        <v>0</v>
      </c>
      <c r="U23" s="80">
        <f t="shared" si="20"/>
        <v>0</v>
      </c>
      <c r="V23" s="57">
        <f t="shared" ref="V23:W27" si="22">G23+J23+M23+P23+S23</f>
        <v>0</v>
      </c>
      <c r="W23" s="26">
        <f t="shared" si="22"/>
        <v>0</v>
      </c>
      <c r="X23" s="58">
        <f t="shared" si="21"/>
        <v>0</v>
      </c>
    </row>
    <row r="24" spans="1:24" ht="15.75" customHeight="1" x14ac:dyDescent="0.25">
      <c r="A24" s="24">
        <v>6013</v>
      </c>
      <c r="B24" s="25" t="s">
        <v>51</v>
      </c>
      <c r="C24" s="92"/>
      <c r="D24" s="93"/>
      <c r="E24" s="93"/>
      <c r="F24" s="93"/>
      <c r="G24" s="57"/>
      <c r="H24" s="26"/>
      <c r="I24" s="56">
        <f t="shared" si="12"/>
        <v>0</v>
      </c>
      <c r="J24" s="72">
        <f t="shared" si="2"/>
        <v>0</v>
      </c>
      <c r="K24" s="72">
        <f t="shared" si="2"/>
        <v>0</v>
      </c>
      <c r="L24" s="80">
        <f t="shared" si="13"/>
        <v>0</v>
      </c>
      <c r="M24" s="57">
        <f t="shared" si="14"/>
        <v>0</v>
      </c>
      <c r="N24" s="72">
        <f t="shared" si="14"/>
        <v>0</v>
      </c>
      <c r="O24" s="80">
        <f t="shared" si="15"/>
        <v>0</v>
      </c>
      <c r="P24" s="57">
        <f t="shared" si="16"/>
        <v>0</v>
      </c>
      <c r="Q24" s="72">
        <f t="shared" si="16"/>
        <v>0</v>
      </c>
      <c r="R24" s="80">
        <f t="shared" si="17"/>
        <v>0</v>
      </c>
      <c r="S24" s="57">
        <f t="shared" si="18"/>
        <v>0</v>
      </c>
      <c r="T24" s="72">
        <f t="shared" si="19"/>
        <v>0</v>
      </c>
      <c r="U24" s="80">
        <f t="shared" si="20"/>
        <v>0</v>
      </c>
      <c r="V24" s="57">
        <f t="shared" si="22"/>
        <v>0</v>
      </c>
      <c r="W24" s="26">
        <f t="shared" si="22"/>
        <v>0</v>
      </c>
      <c r="X24" s="58">
        <f t="shared" si="21"/>
        <v>0</v>
      </c>
    </row>
    <row r="25" spans="1:24" ht="15.75" customHeight="1" x14ac:dyDescent="0.25">
      <c r="A25" s="24">
        <v>6020</v>
      </c>
      <c r="B25" s="25" t="s">
        <v>56</v>
      </c>
      <c r="C25" s="92"/>
      <c r="D25" s="93"/>
      <c r="E25" s="93"/>
      <c r="F25" s="93"/>
      <c r="G25" s="57"/>
      <c r="H25" s="26"/>
      <c r="I25" s="56">
        <f t="shared" si="12"/>
        <v>0</v>
      </c>
      <c r="J25" s="72">
        <f t="shared" si="2"/>
        <v>0</v>
      </c>
      <c r="K25" s="72">
        <f t="shared" si="2"/>
        <v>0</v>
      </c>
      <c r="L25" s="80">
        <f t="shared" si="13"/>
        <v>0</v>
      </c>
      <c r="M25" s="57">
        <f t="shared" si="14"/>
        <v>0</v>
      </c>
      <c r="N25" s="72">
        <f t="shared" si="14"/>
        <v>0</v>
      </c>
      <c r="O25" s="80">
        <f t="shared" si="15"/>
        <v>0</v>
      </c>
      <c r="P25" s="57">
        <f t="shared" si="16"/>
        <v>0</v>
      </c>
      <c r="Q25" s="72">
        <f t="shared" si="16"/>
        <v>0</v>
      </c>
      <c r="R25" s="80">
        <f t="shared" si="17"/>
        <v>0</v>
      </c>
      <c r="S25" s="57">
        <f t="shared" si="18"/>
        <v>0</v>
      </c>
      <c r="T25" s="72">
        <f t="shared" si="19"/>
        <v>0</v>
      </c>
      <c r="U25" s="80">
        <f t="shared" si="20"/>
        <v>0</v>
      </c>
      <c r="V25" s="57">
        <f t="shared" si="22"/>
        <v>0</v>
      </c>
      <c r="W25" s="26">
        <f t="shared" si="22"/>
        <v>0</v>
      </c>
      <c r="X25" s="58">
        <f t="shared" si="21"/>
        <v>0</v>
      </c>
    </row>
    <row r="26" spans="1:24" ht="15.75" customHeight="1" x14ac:dyDescent="0.25">
      <c r="A26" s="24">
        <v>6035</v>
      </c>
      <c r="B26" s="25" t="s">
        <v>57</v>
      </c>
      <c r="C26" s="92"/>
      <c r="D26" s="93"/>
      <c r="E26" s="93"/>
      <c r="F26" s="93"/>
      <c r="G26" s="57"/>
      <c r="H26" s="26"/>
      <c r="I26" s="56">
        <f t="shared" si="12"/>
        <v>0</v>
      </c>
      <c r="J26" s="72">
        <f t="shared" si="2"/>
        <v>0</v>
      </c>
      <c r="K26" s="72">
        <f t="shared" si="2"/>
        <v>0</v>
      </c>
      <c r="L26" s="80">
        <f t="shared" si="13"/>
        <v>0</v>
      </c>
      <c r="M26" s="57">
        <f t="shared" si="14"/>
        <v>0</v>
      </c>
      <c r="N26" s="72">
        <f t="shared" si="14"/>
        <v>0</v>
      </c>
      <c r="O26" s="80">
        <f t="shared" si="15"/>
        <v>0</v>
      </c>
      <c r="P26" s="57">
        <f t="shared" si="16"/>
        <v>0</v>
      </c>
      <c r="Q26" s="72">
        <f t="shared" si="16"/>
        <v>0</v>
      </c>
      <c r="R26" s="80">
        <f t="shared" si="17"/>
        <v>0</v>
      </c>
      <c r="S26" s="57">
        <f t="shared" si="18"/>
        <v>0</v>
      </c>
      <c r="T26" s="72">
        <f t="shared" si="19"/>
        <v>0</v>
      </c>
      <c r="U26" s="80">
        <f t="shared" si="20"/>
        <v>0</v>
      </c>
      <c r="V26" s="57">
        <f t="shared" si="22"/>
        <v>0</v>
      </c>
      <c r="W26" s="26">
        <f t="shared" si="22"/>
        <v>0</v>
      </c>
      <c r="X26" s="58">
        <f t="shared" si="21"/>
        <v>0</v>
      </c>
    </row>
    <row r="27" spans="1:24" ht="15.75" customHeight="1" x14ac:dyDescent="0.25">
      <c r="A27" s="24">
        <v>6050</v>
      </c>
      <c r="B27" s="25" t="s">
        <v>48</v>
      </c>
      <c r="C27" s="98"/>
      <c r="D27" s="99"/>
      <c r="E27" s="99"/>
      <c r="F27" s="99"/>
      <c r="G27" s="57"/>
      <c r="H27" s="26"/>
      <c r="I27" s="56">
        <f t="shared" si="12"/>
        <v>0</v>
      </c>
      <c r="J27" s="72">
        <f t="shared" si="2"/>
        <v>0</v>
      </c>
      <c r="K27" s="72">
        <f t="shared" si="2"/>
        <v>0</v>
      </c>
      <c r="L27" s="80">
        <f t="shared" si="13"/>
        <v>0</v>
      </c>
      <c r="M27" s="57">
        <f t="shared" si="14"/>
        <v>0</v>
      </c>
      <c r="N27" s="72">
        <f t="shared" si="14"/>
        <v>0</v>
      </c>
      <c r="O27" s="80">
        <f t="shared" si="15"/>
        <v>0</v>
      </c>
      <c r="P27" s="57">
        <f t="shared" si="16"/>
        <v>0</v>
      </c>
      <c r="Q27" s="72">
        <f t="shared" si="16"/>
        <v>0</v>
      </c>
      <c r="R27" s="80">
        <f t="shared" si="17"/>
        <v>0</v>
      </c>
      <c r="S27" s="57">
        <f t="shared" si="18"/>
        <v>0</v>
      </c>
      <c r="T27" s="72">
        <f t="shared" si="19"/>
        <v>0</v>
      </c>
      <c r="U27" s="80">
        <f t="shared" si="20"/>
        <v>0</v>
      </c>
      <c r="V27" s="57">
        <f t="shared" si="22"/>
        <v>0</v>
      </c>
      <c r="W27" s="26">
        <f t="shared" si="22"/>
        <v>0</v>
      </c>
      <c r="X27" s="58">
        <f t="shared" si="21"/>
        <v>0</v>
      </c>
    </row>
    <row r="28" spans="1:24" ht="15" customHeight="1" x14ac:dyDescent="0.2">
      <c r="A28" s="21">
        <v>6024</v>
      </c>
      <c r="B28" s="34" t="s">
        <v>45</v>
      </c>
      <c r="C28" s="37" t="s">
        <v>58</v>
      </c>
      <c r="D28" s="38"/>
      <c r="E28" s="42" t="s">
        <v>59</v>
      </c>
      <c r="F28" s="47"/>
      <c r="G28" s="53">
        <f>ROUND(D28*F28*20,0)</f>
        <v>0</v>
      </c>
      <c r="H28" s="22"/>
      <c r="I28" s="54">
        <f t="shared" si="12"/>
        <v>0</v>
      </c>
      <c r="J28" s="39">
        <f t="shared" si="2"/>
        <v>0</v>
      </c>
      <c r="K28" s="39">
        <f t="shared" si="2"/>
        <v>0</v>
      </c>
      <c r="L28" s="78">
        <f t="shared" si="13"/>
        <v>0</v>
      </c>
      <c r="M28" s="53">
        <f t="shared" si="14"/>
        <v>0</v>
      </c>
      <c r="N28" s="39">
        <f t="shared" si="14"/>
        <v>0</v>
      </c>
      <c r="O28" s="78">
        <f t="shared" si="15"/>
        <v>0</v>
      </c>
      <c r="P28" s="53">
        <f t="shared" si="16"/>
        <v>0</v>
      </c>
      <c r="Q28" s="39">
        <f t="shared" si="16"/>
        <v>0</v>
      </c>
      <c r="R28" s="78">
        <f t="shared" si="17"/>
        <v>0</v>
      </c>
      <c r="S28" s="53">
        <f t="shared" si="18"/>
        <v>0</v>
      </c>
      <c r="T28" s="39">
        <f t="shared" si="19"/>
        <v>0</v>
      </c>
      <c r="U28" s="78">
        <f t="shared" si="20"/>
        <v>0</v>
      </c>
      <c r="V28" s="53">
        <f>G28+J28+M28+P28+S28</f>
        <v>0</v>
      </c>
      <c r="W28" s="22">
        <f>H28+K28+N28+Q28+T28</f>
        <v>0</v>
      </c>
      <c r="X28" s="54">
        <f t="shared" si="21"/>
        <v>0</v>
      </c>
    </row>
    <row r="29" spans="1:24" ht="15" customHeight="1" x14ac:dyDescent="0.2">
      <c r="A29" s="21">
        <v>6024</v>
      </c>
      <c r="B29" s="34" t="s">
        <v>46</v>
      </c>
      <c r="C29" s="36" t="s">
        <v>58</v>
      </c>
      <c r="D29" s="10"/>
      <c r="E29" s="40" t="s">
        <v>59</v>
      </c>
      <c r="F29" s="48"/>
      <c r="G29" s="53">
        <f>ROUND(D29*F29*6,0)</f>
        <v>0</v>
      </c>
      <c r="H29" s="22"/>
      <c r="I29" s="54">
        <f t="shared" si="12"/>
        <v>0</v>
      </c>
      <c r="J29" s="39">
        <f t="shared" si="2"/>
        <v>0</v>
      </c>
      <c r="K29" s="39">
        <f t="shared" si="2"/>
        <v>0</v>
      </c>
      <c r="L29" s="78">
        <f t="shared" si="13"/>
        <v>0</v>
      </c>
      <c r="M29" s="53">
        <f t="shared" si="14"/>
        <v>0</v>
      </c>
      <c r="N29" s="39">
        <f t="shared" si="14"/>
        <v>0</v>
      </c>
      <c r="O29" s="78">
        <f t="shared" si="15"/>
        <v>0</v>
      </c>
      <c r="P29" s="53">
        <f t="shared" si="16"/>
        <v>0</v>
      </c>
      <c r="Q29" s="39">
        <f t="shared" si="16"/>
        <v>0</v>
      </c>
      <c r="R29" s="78">
        <f t="shared" si="17"/>
        <v>0</v>
      </c>
      <c r="S29" s="53">
        <f t="shared" si="18"/>
        <v>0</v>
      </c>
      <c r="T29" s="39">
        <f t="shared" si="19"/>
        <v>0</v>
      </c>
      <c r="U29" s="78">
        <f t="shared" si="20"/>
        <v>0</v>
      </c>
      <c r="V29" s="53">
        <f>G29+J29+M29+P29+S29</f>
        <v>0</v>
      </c>
      <c r="W29" s="22">
        <f>H29+K29+N29+Q29+T29</f>
        <v>0</v>
      </c>
      <c r="X29" s="54">
        <f t="shared" si="21"/>
        <v>0</v>
      </c>
    </row>
    <row r="30" spans="1:24" ht="15.75" customHeight="1" x14ac:dyDescent="0.25">
      <c r="A30" s="24">
        <v>6024</v>
      </c>
      <c r="B30" s="25" t="s">
        <v>31</v>
      </c>
      <c r="C30" s="92"/>
      <c r="D30" s="93"/>
      <c r="E30" s="93"/>
      <c r="F30" s="93"/>
      <c r="G30" s="59">
        <f t="shared" ref="G30:X30" si="23">SUM(G28:G29)</f>
        <v>0</v>
      </c>
      <c r="H30" s="29">
        <f t="shared" si="23"/>
        <v>0</v>
      </c>
      <c r="I30" s="60">
        <f t="shared" si="23"/>
        <v>0</v>
      </c>
      <c r="J30" s="73">
        <f t="shared" si="23"/>
        <v>0</v>
      </c>
      <c r="K30" s="73">
        <f t="shared" si="23"/>
        <v>0</v>
      </c>
      <c r="L30" s="81">
        <f t="shared" si="23"/>
        <v>0</v>
      </c>
      <c r="M30" s="59">
        <f t="shared" si="23"/>
        <v>0</v>
      </c>
      <c r="N30" s="73">
        <f t="shared" si="23"/>
        <v>0</v>
      </c>
      <c r="O30" s="81">
        <f t="shared" si="23"/>
        <v>0</v>
      </c>
      <c r="P30" s="59">
        <f t="shared" si="23"/>
        <v>0</v>
      </c>
      <c r="Q30" s="73">
        <f t="shared" si="23"/>
        <v>0</v>
      </c>
      <c r="R30" s="81">
        <f t="shared" si="23"/>
        <v>0</v>
      </c>
      <c r="S30" s="59">
        <f t="shared" si="23"/>
        <v>0</v>
      </c>
      <c r="T30" s="73">
        <f t="shared" si="23"/>
        <v>0</v>
      </c>
      <c r="U30" s="81">
        <f t="shared" si="23"/>
        <v>0</v>
      </c>
      <c r="V30" s="59">
        <f t="shared" si="23"/>
        <v>0</v>
      </c>
      <c r="W30" s="29">
        <f t="shared" si="23"/>
        <v>0</v>
      </c>
      <c r="X30" s="60">
        <f t="shared" si="23"/>
        <v>0</v>
      </c>
    </row>
    <row r="31" spans="1:24" ht="15" customHeight="1" x14ac:dyDescent="0.25">
      <c r="A31" s="21">
        <v>6195</v>
      </c>
      <c r="B31" s="15" t="s">
        <v>29</v>
      </c>
      <c r="C31" s="92"/>
      <c r="D31" s="93"/>
      <c r="E31" s="94"/>
      <c r="F31" s="32">
        <v>0.28499999999999998</v>
      </c>
      <c r="G31" s="61">
        <f>ROUND($F$31*SUM(G17,G22,G23,G25),0)</f>
        <v>0</v>
      </c>
      <c r="H31" s="23">
        <f>ROUND($F$31*SUM(H17,H22,H23,H25),0)</f>
        <v>0</v>
      </c>
      <c r="I31" s="62">
        <f>SUM(G31:H31)</f>
        <v>0</v>
      </c>
      <c r="J31" s="74">
        <f>ROUND($F$31*SUM(J17,J22,J23,J25),0)</f>
        <v>0</v>
      </c>
      <c r="K31" s="74">
        <f>ROUND($F$31*SUM(K17,K22,K23,K25),0)</f>
        <v>0</v>
      </c>
      <c r="L31" s="82">
        <f>SUM(J31:K31)</f>
        <v>0</v>
      </c>
      <c r="M31" s="61">
        <f>ROUND($F$31*SUM(M17,M22,M23,M25),0)</f>
        <v>0</v>
      </c>
      <c r="N31" s="74">
        <f>ROUND($F$31*SUM(N17,N22,N23,N25),0)</f>
        <v>0</v>
      </c>
      <c r="O31" s="82">
        <f>SUM(M31:N31)</f>
        <v>0</v>
      </c>
      <c r="P31" s="61">
        <f>ROUND($F$31*SUM(P17,P22,P23,P25),0)</f>
        <v>0</v>
      </c>
      <c r="Q31" s="74">
        <f>ROUND($F$31*SUM(Q17,Q22,Q23,Q25),0)</f>
        <v>0</v>
      </c>
      <c r="R31" s="82">
        <f>SUM(P31:Q31)</f>
        <v>0</v>
      </c>
      <c r="S31" s="61">
        <f>ROUND($F$31*SUM(S17,S22,S23,S25),0)</f>
        <v>0</v>
      </c>
      <c r="T31" s="74">
        <f>ROUND($F$31*SUM(T17,T22,T23,T25),0)</f>
        <v>0</v>
      </c>
      <c r="U31" s="82">
        <f>SUM(S31:T31)</f>
        <v>0</v>
      </c>
      <c r="V31" s="61">
        <f t="shared" ref="V31:W33" si="24">G31+J31+M31+P31+S31</f>
        <v>0</v>
      </c>
      <c r="W31" s="23">
        <f t="shared" si="24"/>
        <v>0</v>
      </c>
      <c r="X31" s="62">
        <f>SUM(V31:W31)</f>
        <v>0</v>
      </c>
    </row>
    <row r="32" spans="1:24" ht="15" customHeight="1" x14ac:dyDescent="0.25">
      <c r="A32" s="21">
        <v>6195</v>
      </c>
      <c r="B32" s="15" t="s">
        <v>30</v>
      </c>
      <c r="C32" s="92"/>
      <c r="D32" s="93"/>
      <c r="E32" s="94"/>
      <c r="F32" s="32">
        <v>0.16</v>
      </c>
      <c r="G32" s="61">
        <f>ROUND($F$32*G21,0)</f>
        <v>0</v>
      </c>
      <c r="H32" s="23">
        <f>ROUND($F$32*H21,0)</f>
        <v>0</v>
      </c>
      <c r="I32" s="62">
        <f>SUM(G32:H32)</f>
        <v>0</v>
      </c>
      <c r="J32" s="74">
        <f>ROUND($F$32*J21,0)</f>
        <v>0</v>
      </c>
      <c r="K32" s="74">
        <f>ROUND($F$32*K21,0)</f>
        <v>0</v>
      </c>
      <c r="L32" s="82">
        <f>SUM(J32:K32)</f>
        <v>0</v>
      </c>
      <c r="M32" s="61">
        <f>ROUND($F$32*M21,0)</f>
        <v>0</v>
      </c>
      <c r="N32" s="74">
        <f>ROUND($F$32*N21,0)</f>
        <v>0</v>
      </c>
      <c r="O32" s="82">
        <f>SUM(M32:N32)</f>
        <v>0</v>
      </c>
      <c r="P32" s="61">
        <f>ROUND($F$32*P21,0)</f>
        <v>0</v>
      </c>
      <c r="Q32" s="74">
        <f>ROUND($F$32*Q21,0)</f>
        <v>0</v>
      </c>
      <c r="R32" s="82">
        <f>SUM(P32:Q32)</f>
        <v>0</v>
      </c>
      <c r="S32" s="61">
        <f>ROUND($F$32*S21,0)</f>
        <v>0</v>
      </c>
      <c r="T32" s="74">
        <f>ROUND($F$32*T21,0)</f>
        <v>0</v>
      </c>
      <c r="U32" s="82">
        <f>SUM(S32:T32)</f>
        <v>0</v>
      </c>
      <c r="V32" s="61">
        <f t="shared" si="24"/>
        <v>0</v>
      </c>
      <c r="W32" s="23">
        <f t="shared" si="24"/>
        <v>0</v>
      </c>
      <c r="X32" s="62">
        <f>SUM(V32:W32)</f>
        <v>0</v>
      </c>
    </row>
    <row r="33" spans="1:24" ht="15" customHeight="1" x14ac:dyDescent="0.25">
      <c r="A33" s="21">
        <v>6195</v>
      </c>
      <c r="B33" s="15" t="s">
        <v>47</v>
      </c>
      <c r="C33" s="40"/>
      <c r="D33" s="44"/>
      <c r="E33" s="35"/>
      <c r="F33" s="32">
        <v>0.08</v>
      </c>
      <c r="G33" s="61">
        <f>ROUND($F$33*SUM(G24,G26,G29),0)</f>
        <v>0</v>
      </c>
      <c r="H33" s="23">
        <f>ROUND($F$33*SUM(H24,H26,H29),0)</f>
        <v>0</v>
      </c>
      <c r="I33" s="62">
        <f>SUM(G33:H33)</f>
        <v>0</v>
      </c>
      <c r="J33" s="74">
        <f>ROUND($F$33*SUM(J24,J26,J29),0)</f>
        <v>0</v>
      </c>
      <c r="K33" s="74">
        <f>ROUND($F$33*SUM(K24,K26,K29),0)</f>
        <v>0</v>
      </c>
      <c r="L33" s="82">
        <f>SUM(J33:K33)</f>
        <v>0</v>
      </c>
      <c r="M33" s="61">
        <f>ROUND($F$33*SUM(M24,M26,M29),0)</f>
        <v>0</v>
      </c>
      <c r="N33" s="74">
        <f>ROUND($F$33*SUM(N24,N26,N29),0)</f>
        <v>0</v>
      </c>
      <c r="O33" s="82">
        <f>SUM(M33:N33)</f>
        <v>0</v>
      </c>
      <c r="P33" s="61">
        <f>ROUND($F$33*SUM(P24,P26,P29),0)</f>
        <v>0</v>
      </c>
      <c r="Q33" s="74">
        <f>ROUND($F$33*SUM(Q24,Q26,Q29),0)</f>
        <v>0</v>
      </c>
      <c r="R33" s="82">
        <f>SUM(P33:Q33)</f>
        <v>0</v>
      </c>
      <c r="S33" s="61">
        <f>ROUND($F$33*SUM(S24,S26,S29),0)</f>
        <v>0</v>
      </c>
      <c r="T33" s="74">
        <f>ROUND($F$33*SUM(T24,T26,T29),0)</f>
        <v>0</v>
      </c>
      <c r="U33" s="82">
        <f>SUM(S33:T33)</f>
        <v>0</v>
      </c>
      <c r="V33" s="61">
        <f t="shared" si="24"/>
        <v>0</v>
      </c>
      <c r="W33" s="23">
        <f t="shared" si="24"/>
        <v>0</v>
      </c>
      <c r="X33" s="62">
        <f>SUM(V33:W33)</f>
        <v>0</v>
      </c>
    </row>
    <row r="34" spans="1:24" ht="15.75" customHeight="1" x14ac:dyDescent="0.25">
      <c r="A34" s="24">
        <v>6195</v>
      </c>
      <c r="B34" s="25" t="s">
        <v>8</v>
      </c>
      <c r="C34" s="92"/>
      <c r="D34" s="93"/>
      <c r="E34" s="93"/>
      <c r="F34" s="93"/>
      <c r="G34" s="55">
        <f t="shared" ref="G34:X34" si="25">ROUND(SUM(G31:G33),0)</f>
        <v>0</v>
      </c>
      <c r="H34" s="28">
        <f t="shared" si="25"/>
        <v>0</v>
      </c>
      <c r="I34" s="56">
        <f t="shared" si="25"/>
        <v>0</v>
      </c>
      <c r="J34" s="71">
        <f t="shared" si="25"/>
        <v>0</v>
      </c>
      <c r="K34" s="71">
        <f t="shared" si="25"/>
        <v>0</v>
      </c>
      <c r="L34" s="79">
        <f t="shared" si="25"/>
        <v>0</v>
      </c>
      <c r="M34" s="55">
        <f t="shared" si="25"/>
        <v>0</v>
      </c>
      <c r="N34" s="71">
        <f t="shared" si="25"/>
        <v>0</v>
      </c>
      <c r="O34" s="79">
        <f t="shared" si="25"/>
        <v>0</v>
      </c>
      <c r="P34" s="55">
        <f t="shared" si="25"/>
        <v>0</v>
      </c>
      <c r="Q34" s="71">
        <f t="shared" si="25"/>
        <v>0</v>
      </c>
      <c r="R34" s="79">
        <f t="shared" si="25"/>
        <v>0</v>
      </c>
      <c r="S34" s="55">
        <f t="shared" si="25"/>
        <v>0</v>
      </c>
      <c r="T34" s="71">
        <f t="shared" si="25"/>
        <v>0</v>
      </c>
      <c r="U34" s="79">
        <f t="shared" si="25"/>
        <v>0</v>
      </c>
      <c r="V34" s="55">
        <f t="shared" si="25"/>
        <v>0</v>
      </c>
      <c r="W34" s="28">
        <f t="shared" si="25"/>
        <v>0</v>
      </c>
      <c r="X34" s="56">
        <f t="shared" si="25"/>
        <v>0</v>
      </c>
    </row>
    <row r="35" spans="1:24" ht="15.75" customHeight="1" x14ac:dyDescent="0.25">
      <c r="A35" s="30"/>
      <c r="B35" s="31" t="s">
        <v>21</v>
      </c>
      <c r="C35" s="92"/>
      <c r="D35" s="93"/>
      <c r="E35" s="93"/>
      <c r="F35" s="93"/>
      <c r="G35" s="59">
        <f t="shared" ref="G35:X35" si="26">SUM(G17,G21:G27,G30,G34)</f>
        <v>0</v>
      </c>
      <c r="H35" s="29">
        <f t="shared" si="26"/>
        <v>0</v>
      </c>
      <c r="I35" s="60">
        <f t="shared" si="26"/>
        <v>0</v>
      </c>
      <c r="J35" s="73">
        <f t="shared" si="26"/>
        <v>0</v>
      </c>
      <c r="K35" s="73">
        <f t="shared" si="26"/>
        <v>0</v>
      </c>
      <c r="L35" s="81">
        <f t="shared" si="26"/>
        <v>0</v>
      </c>
      <c r="M35" s="59">
        <f t="shared" si="26"/>
        <v>0</v>
      </c>
      <c r="N35" s="73">
        <f t="shared" si="26"/>
        <v>0</v>
      </c>
      <c r="O35" s="81">
        <f t="shared" si="26"/>
        <v>0</v>
      </c>
      <c r="P35" s="59">
        <f t="shared" si="26"/>
        <v>0</v>
      </c>
      <c r="Q35" s="73">
        <f t="shared" si="26"/>
        <v>0</v>
      </c>
      <c r="R35" s="81">
        <f t="shared" si="26"/>
        <v>0</v>
      </c>
      <c r="S35" s="59">
        <f t="shared" si="26"/>
        <v>0</v>
      </c>
      <c r="T35" s="73">
        <f t="shared" si="26"/>
        <v>0</v>
      </c>
      <c r="U35" s="81">
        <f t="shared" si="26"/>
        <v>0</v>
      </c>
      <c r="V35" s="59">
        <f t="shared" si="26"/>
        <v>0</v>
      </c>
      <c r="W35" s="29">
        <f t="shared" si="26"/>
        <v>0</v>
      </c>
      <c r="X35" s="60">
        <f t="shared" si="26"/>
        <v>0</v>
      </c>
    </row>
    <row r="36" spans="1:24" ht="15" customHeight="1" x14ac:dyDescent="0.25">
      <c r="A36" s="30"/>
      <c r="B36" s="31"/>
      <c r="C36" s="92"/>
      <c r="D36" s="93"/>
      <c r="E36" s="93"/>
      <c r="F36" s="93"/>
      <c r="G36" s="59"/>
      <c r="H36" s="29"/>
      <c r="I36" s="60"/>
      <c r="J36" s="73"/>
      <c r="K36" s="29"/>
      <c r="L36" s="83"/>
      <c r="M36" s="59"/>
      <c r="N36" s="29"/>
      <c r="O36" s="83"/>
      <c r="P36" s="59"/>
      <c r="Q36" s="29"/>
      <c r="R36" s="83"/>
      <c r="S36" s="59"/>
      <c r="T36" s="29"/>
      <c r="U36" s="83"/>
      <c r="V36" s="59"/>
      <c r="W36" s="29"/>
      <c r="X36" s="60"/>
    </row>
    <row r="37" spans="1:24" ht="15" customHeight="1" x14ac:dyDescent="0.2">
      <c r="A37" s="17" t="s">
        <v>9</v>
      </c>
      <c r="B37" s="18" t="s">
        <v>22</v>
      </c>
      <c r="C37" s="92"/>
      <c r="D37" s="93"/>
      <c r="E37" s="93"/>
      <c r="F37" s="93"/>
      <c r="G37" s="63"/>
      <c r="H37" s="19"/>
      <c r="I37" s="64"/>
      <c r="J37" s="75"/>
      <c r="K37" s="19"/>
      <c r="L37" s="84"/>
      <c r="M37" s="63"/>
      <c r="N37" s="19"/>
      <c r="O37" s="84"/>
      <c r="P37" s="63"/>
      <c r="Q37" s="19"/>
      <c r="R37" s="84"/>
      <c r="S37" s="63"/>
      <c r="T37" s="19"/>
      <c r="U37" s="84"/>
      <c r="V37" s="63"/>
      <c r="W37" s="19"/>
      <c r="X37" s="64"/>
    </row>
    <row r="38" spans="1:24" ht="15.75" customHeight="1" x14ac:dyDescent="0.25">
      <c r="A38" s="24">
        <v>6200</v>
      </c>
      <c r="B38" s="25" t="s">
        <v>10</v>
      </c>
      <c r="C38" s="92"/>
      <c r="D38" s="93"/>
      <c r="E38" s="93"/>
      <c r="F38" s="93"/>
      <c r="G38" s="57"/>
      <c r="H38" s="26"/>
      <c r="I38" s="58">
        <f t="shared" ref="I38:I45" si="27">SUM(G38:H38)</f>
        <v>0</v>
      </c>
      <c r="J38" s="72"/>
      <c r="K38" s="26"/>
      <c r="L38" s="80">
        <f t="shared" ref="L38:L45" si="28">SUM(J38:K38)</f>
        <v>0</v>
      </c>
      <c r="M38" s="57"/>
      <c r="N38" s="26"/>
      <c r="O38" s="80">
        <f t="shared" ref="O38:O45" si="29">SUM(M38:N38)</f>
        <v>0</v>
      </c>
      <c r="P38" s="57"/>
      <c r="Q38" s="26"/>
      <c r="R38" s="80">
        <f t="shared" ref="R38:R45" si="30">SUM(P38:Q38)</f>
        <v>0</v>
      </c>
      <c r="S38" s="57"/>
      <c r="T38" s="26"/>
      <c r="U38" s="80">
        <f t="shared" ref="U38:U45" si="31">SUM(S38:T38)</f>
        <v>0</v>
      </c>
      <c r="V38" s="57">
        <f>G38+J38+M38+P38+S38</f>
        <v>0</v>
      </c>
      <c r="W38" s="26">
        <f>H38+K38+N38+Q38+T38</f>
        <v>0</v>
      </c>
      <c r="X38" s="58">
        <f t="shared" ref="X38:X45" si="32">SUM(V38:W38)</f>
        <v>0</v>
      </c>
    </row>
    <row r="39" spans="1:24" ht="15.75" customHeight="1" x14ac:dyDescent="0.25">
      <c r="A39" s="24">
        <v>6235</v>
      </c>
      <c r="B39" s="25" t="s">
        <v>11</v>
      </c>
      <c r="C39" s="92"/>
      <c r="D39" s="93"/>
      <c r="E39" s="93"/>
      <c r="F39" s="93"/>
      <c r="G39" s="57"/>
      <c r="H39" s="26"/>
      <c r="I39" s="58">
        <f t="shared" si="27"/>
        <v>0</v>
      </c>
      <c r="J39" s="72"/>
      <c r="K39" s="26"/>
      <c r="L39" s="80">
        <f t="shared" si="28"/>
        <v>0</v>
      </c>
      <c r="M39" s="57"/>
      <c r="N39" s="26"/>
      <c r="O39" s="80">
        <f t="shared" si="29"/>
        <v>0</v>
      </c>
      <c r="P39" s="57"/>
      <c r="Q39" s="26"/>
      <c r="R39" s="80">
        <f t="shared" si="30"/>
        <v>0</v>
      </c>
      <c r="S39" s="57"/>
      <c r="T39" s="26"/>
      <c r="U39" s="80">
        <f t="shared" si="31"/>
        <v>0</v>
      </c>
      <c r="V39" s="57">
        <f t="shared" ref="V39:W42" si="33">G39+J39+M39+P39+S39</f>
        <v>0</v>
      </c>
      <c r="W39" s="26">
        <f t="shared" si="33"/>
        <v>0</v>
      </c>
      <c r="X39" s="58">
        <f t="shared" si="32"/>
        <v>0</v>
      </c>
    </row>
    <row r="40" spans="1:24" ht="15.75" customHeight="1" x14ac:dyDescent="0.25">
      <c r="A40" s="24">
        <v>6247</v>
      </c>
      <c r="B40" s="25" t="s">
        <v>44</v>
      </c>
      <c r="C40" s="92"/>
      <c r="D40" s="93"/>
      <c r="E40" s="93"/>
      <c r="F40" s="93"/>
      <c r="G40" s="57"/>
      <c r="H40" s="26"/>
      <c r="I40" s="58">
        <f t="shared" si="27"/>
        <v>0</v>
      </c>
      <c r="J40" s="72"/>
      <c r="K40" s="26"/>
      <c r="L40" s="80">
        <f t="shared" si="28"/>
        <v>0</v>
      </c>
      <c r="M40" s="57"/>
      <c r="N40" s="26"/>
      <c r="O40" s="80">
        <f t="shared" si="29"/>
        <v>0</v>
      </c>
      <c r="P40" s="57"/>
      <c r="Q40" s="26"/>
      <c r="R40" s="80">
        <f t="shared" si="30"/>
        <v>0</v>
      </c>
      <c r="S40" s="57"/>
      <c r="T40" s="26"/>
      <c r="U40" s="80">
        <f t="shared" si="31"/>
        <v>0</v>
      </c>
      <c r="V40" s="57">
        <f t="shared" si="33"/>
        <v>0</v>
      </c>
      <c r="W40" s="26">
        <f t="shared" si="33"/>
        <v>0</v>
      </c>
      <c r="X40" s="58">
        <f t="shared" si="32"/>
        <v>0</v>
      </c>
    </row>
    <row r="41" spans="1:24" ht="15.75" customHeight="1" x14ac:dyDescent="0.25">
      <c r="A41" s="24">
        <v>6265</v>
      </c>
      <c r="B41" s="25" t="s">
        <v>12</v>
      </c>
      <c r="C41" s="92"/>
      <c r="D41" s="93"/>
      <c r="E41" s="93"/>
      <c r="F41" s="93"/>
      <c r="G41" s="57"/>
      <c r="H41" s="26"/>
      <c r="I41" s="58">
        <f t="shared" si="27"/>
        <v>0</v>
      </c>
      <c r="J41" s="72"/>
      <c r="K41" s="26"/>
      <c r="L41" s="80">
        <f t="shared" si="28"/>
        <v>0</v>
      </c>
      <c r="M41" s="57"/>
      <c r="N41" s="26"/>
      <c r="O41" s="80">
        <f t="shared" si="29"/>
        <v>0</v>
      </c>
      <c r="P41" s="57"/>
      <c r="Q41" s="26"/>
      <c r="R41" s="80">
        <f t="shared" si="30"/>
        <v>0</v>
      </c>
      <c r="S41" s="57"/>
      <c r="T41" s="26"/>
      <c r="U41" s="80">
        <f t="shared" si="31"/>
        <v>0</v>
      </c>
      <c r="V41" s="57">
        <f t="shared" si="33"/>
        <v>0</v>
      </c>
      <c r="W41" s="26">
        <f t="shared" si="33"/>
        <v>0</v>
      </c>
      <c r="X41" s="58">
        <f t="shared" si="32"/>
        <v>0</v>
      </c>
    </row>
    <row r="42" spans="1:24" ht="15.75" customHeight="1" x14ac:dyDescent="0.25">
      <c r="A42" s="24">
        <v>6505</v>
      </c>
      <c r="B42" s="25" t="s">
        <v>19</v>
      </c>
      <c r="C42" s="92"/>
      <c r="D42" s="93"/>
      <c r="E42" s="93"/>
      <c r="F42" s="93"/>
      <c r="G42" s="57"/>
      <c r="H42" s="26"/>
      <c r="I42" s="58">
        <f t="shared" si="27"/>
        <v>0</v>
      </c>
      <c r="J42" s="72"/>
      <c r="K42" s="26"/>
      <c r="L42" s="80">
        <f t="shared" si="28"/>
        <v>0</v>
      </c>
      <c r="M42" s="57"/>
      <c r="N42" s="26"/>
      <c r="O42" s="80">
        <f t="shared" si="29"/>
        <v>0</v>
      </c>
      <c r="P42" s="57"/>
      <c r="Q42" s="26"/>
      <c r="R42" s="80">
        <f t="shared" si="30"/>
        <v>0</v>
      </c>
      <c r="S42" s="57"/>
      <c r="T42" s="26"/>
      <c r="U42" s="80">
        <f t="shared" si="31"/>
        <v>0</v>
      </c>
      <c r="V42" s="57">
        <f t="shared" si="33"/>
        <v>0</v>
      </c>
      <c r="W42" s="26">
        <f t="shared" si="33"/>
        <v>0</v>
      </c>
      <c r="X42" s="58">
        <f t="shared" si="32"/>
        <v>0</v>
      </c>
    </row>
    <row r="43" spans="1:24" ht="15.75" customHeight="1" x14ac:dyDescent="0.25">
      <c r="A43" s="24">
        <v>6602</v>
      </c>
      <c r="B43" s="25" t="s">
        <v>55</v>
      </c>
      <c r="C43" s="92"/>
      <c r="D43" s="93"/>
      <c r="E43" s="93"/>
      <c r="F43" s="93"/>
      <c r="G43" s="55"/>
      <c r="H43" s="28"/>
      <c r="I43" s="56">
        <f t="shared" si="27"/>
        <v>0</v>
      </c>
      <c r="J43" s="71"/>
      <c r="K43" s="28"/>
      <c r="L43" s="85">
        <f t="shared" si="28"/>
        <v>0</v>
      </c>
      <c r="M43" s="55"/>
      <c r="N43" s="28"/>
      <c r="O43" s="85">
        <f t="shared" si="29"/>
        <v>0</v>
      </c>
      <c r="P43" s="55"/>
      <c r="Q43" s="28"/>
      <c r="R43" s="85">
        <f t="shared" si="30"/>
        <v>0</v>
      </c>
      <c r="S43" s="55"/>
      <c r="T43" s="28"/>
      <c r="U43" s="85">
        <f t="shared" si="31"/>
        <v>0</v>
      </c>
      <c r="V43" s="55">
        <f t="shared" ref="V43:W45" si="34">G43+J43+M43+P43+S43</f>
        <v>0</v>
      </c>
      <c r="W43" s="28">
        <f t="shared" si="34"/>
        <v>0</v>
      </c>
      <c r="X43" s="56">
        <f t="shared" si="32"/>
        <v>0</v>
      </c>
    </row>
    <row r="44" spans="1:24" ht="15.75" customHeight="1" x14ac:dyDescent="0.2">
      <c r="A44" s="21">
        <v>6900</v>
      </c>
      <c r="B44" s="15" t="s">
        <v>52</v>
      </c>
      <c r="C44" s="92"/>
      <c r="D44" s="93"/>
      <c r="E44" s="93"/>
      <c r="F44" s="93"/>
      <c r="G44" s="53"/>
      <c r="H44" s="22"/>
      <c r="I44" s="54">
        <f t="shared" si="27"/>
        <v>0</v>
      </c>
      <c r="J44" s="39"/>
      <c r="K44" s="22"/>
      <c r="L44" s="78">
        <f t="shared" si="28"/>
        <v>0</v>
      </c>
      <c r="M44" s="53"/>
      <c r="N44" s="22"/>
      <c r="O44" s="78">
        <f t="shared" si="29"/>
        <v>0</v>
      </c>
      <c r="P44" s="53"/>
      <c r="Q44" s="22"/>
      <c r="R44" s="78">
        <f t="shared" si="30"/>
        <v>0</v>
      </c>
      <c r="S44" s="53"/>
      <c r="T44" s="22"/>
      <c r="U44" s="78">
        <f t="shared" si="31"/>
        <v>0</v>
      </c>
      <c r="V44" s="53">
        <f t="shared" si="34"/>
        <v>0</v>
      </c>
      <c r="W44" s="22">
        <f t="shared" si="34"/>
        <v>0</v>
      </c>
      <c r="X44" s="54">
        <f t="shared" si="32"/>
        <v>0</v>
      </c>
    </row>
    <row r="45" spans="1:24" ht="15.75" customHeight="1" x14ac:dyDescent="0.2">
      <c r="A45" s="21">
        <v>6900</v>
      </c>
      <c r="B45" s="15" t="s">
        <v>52</v>
      </c>
      <c r="C45" s="92"/>
      <c r="D45" s="93"/>
      <c r="E45" s="93"/>
      <c r="F45" s="93"/>
      <c r="G45" s="53"/>
      <c r="H45" s="22"/>
      <c r="I45" s="54">
        <f t="shared" si="27"/>
        <v>0</v>
      </c>
      <c r="J45" s="39"/>
      <c r="K45" s="22"/>
      <c r="L45" s="78">
        <f t="shared" si="28"/>
        <v>0</v>
      </c>
      <c r="M45" s="53"/>
      <c r="N45" s="22"/>
      <c r="O45" s="78">
        <f t="shared" si="29"/>
        <v>0</v>
      </c>
      <c r="P45" s="53"/>
      <c r="Q45" s="22"/>
      <c r="R45" s="78">
        <f t="shared" si="30"/>
        <v>0</v>
      </c>
      <c r="S45" s="53"/>
      <c r="T45" s="22"/>
      <c r="U45" s="78">
        <f t="shared" si="31"/>
        <v>0</v>
      </c>
      <c r="V45" s="53">
        <f t="shared" si="34"/>
        <v>0</v>
      </c>
      <c r="W45" s="22">
        <f t="shared" si="34"/>
        <v>0</v>
      </c>
      <c r="X45" s="54">
        <f t="shared" si="32"/>
        <v>0</v>
      </c>
    </row>
    <row r="46" spans="1:24" ht="15.75" customHeight="1" x14ac:dyDescent="0.25">
      <c r="A46" s="24">
        <v>6900</v>
      </c>
      <c r="B46" s="25" t="s">
        <v>53</v>
      </c>
      <c r="C46" s="92"/>
      <c r="D46" s="93"/>
      <c r="E46" s="93"/>
      <c r="F46" s="93"/>
      <c r="G46" s="57">
        <f t="shared" ref="G46:X46" si="35">SUM(G44:G45)</f>
        <v>0</v>
      </c>
      <c r="H46" s="26">
        <f t="shared" si="35"/>
        <v>0</v>
      </c>
      <c r="I46" s="58">
        <f t="shared" si="35"/>
        <v>0</v>
      </c>
      <c r="J46" s="72">
        <f t="shared" si="35"/>
        <v>0</v>
      </c>
      <c r="K46" s="72">
        <f t="shared" si="35"/>
        <v>0</v>
      </c>
      <c r="L46" s="86">
        <f t="shared" si="35"/>
        <v>0</v>
      </c>
      <c r="M46" s="57">
        <f t="shared" si="35"/>
        <v>0</v>
      </c>
      <c r="N46" s="72">
        <f t="shared" si="35"/>
        <v>0</v>
      </c>
      <c r="O46" s="86">
        <f t="shared" si="35"/>
        <v>0</v>
      </c>
      <c r="P46" s="57">
        <f t="shared" si="35"/>
        <v>0</v>
      </c>
      <c r="Q46" s="72">
        <f t="shared" si="35"/>
        <v>0</v>
      </c>
      <c r="R46" s="86">
        <f t="shared" si="35"/>
        <v>0</v>
      </c>
      <c r="S46" s="57">
        <f t="shared" si="35"/>
        <v>0</v>
      </c>
      <c r="T46" s="72">
        <f t="shared" si="35"/>
        <v>0</v>
      </c>
      <c r="U46" s="86">
        <f t="shared" si="35"/>
        <v>0</v>
      </c>
      <c r="V46" s="57">
        <f t="shared" si="35"/>
        <v>0</v>
      </c>
      <c r="W46" s="26">
        <f t="shared" si="35"/>
        <v>0</v>
      </c>
      <c r="X46" s="58">
        <f t="shared" si="35"/>
        <v>0</v>
      </c>
    </row>
    <row r="47" spans="1:24" ht="15.75" customHeight="1" x14ac:dyDescent="0.25">
      <c r="A47" s="24">
        <v>6930</v>
      </c>
      <c r="B47" s="25" t="s">
        <v>54</v>
      </c>
      <c r="C47" s="92"/>
      <c r="D47" s="93"/>
      <c r="E47" s="93"/>
      <c r="F47" s="93"/>
      <c r="G47" s="57"/>
      <c r="H47" s="26"/>
      <c r="I47" s="58">
        <f>SUM(G47:H47)</f>
        <v>0</v>
      </c>
      <c r="J47" s="72"/>
      <c r="K47" s="26"/>
      <c r="L47" s="80">
        <f>SUM(J47:K47)</f>
        <v>0</v>
      </c>
      <c r="M47" s="57"/>
      <c r="N47" s="26"/>
      <c r="O47" s="80">
        <f>SUM(M47:N47)</f>
        <v>0</v>
      </c>
      <c r="P47" s="57"/>
      <c r="Q47" s="26"/>
      <c r="R47" s="80">
        <f>SUM(P47:Q47)</f>
        <v>0</v>
      </c>
      <c r="S47" s="57"/>
      <c r="T47" s="26"/>
      <c r="U47" s="80">
        <f>SUM(S47:T47)</f>
        <v>0</v>
      </c>
      <c r="V47" s="57">
        <f t="shared" ref="V47:W49" si="36">G47+J47+M47+P47+S47</f>
        <v>0</v>
      </c>
      <c r="W47" s="26">
        <f t="shared" si="36"/>
        <v>0</v>
      </c>
      <c r="X47" s="58">
        <f>SUM(V47:W47)</f>
        <v>0</v>
      </c>
    </row>
    <row r="48" spans="1:24" ht="15.75" customHeight="1" x14ac:dyDescent="0.25">
      <c r="A48" s="24">
        <v>7010</v>
      </c>
      <c r="B48" s="25" t="s">
        <v>13</v>
      </c>
      <c r="C48" s="92"/>
      <c r="D48" s="93"/>
      <c r="E48" s="93"/>
      <c r="F48" s="93"/>
      <c r="G48" s="57"/>
      <c r="H48" s="26"/>
      <c r="I48" s="58">
        <f>SUM(G48:H48)</f>
        <v>0</v>
      </c>
      <c r="J48" s="72"/>
      <c r="K48" s="26"/>
      <c r="L48" s="80">
        <f>SUM(J48:K48)</f>
        <v>0</v>
      </c>
      <c r="M48" s="57"/>
      <c r="N48" s="26"/>
      <c r="O48" s="80">
        <f>SUM(M48:N48)</f>
        <v>0</v>
      </c>
      <c r="P48" s="57"/>
      <c r="Q48" s="26"/>
      <c r="R48" s="80">
        <f>SUM(P48:Q48)</f>
        <v>0</v>
      </c>
      <c r="S48" s="57"/>
      <c r="T48" s="26"/>
      <c r="U48" s="80">
        <f>SUM(S48:T48)</f>
        <v>0</v>
      </c>
      <c r="V48" s="57">
        <f t="shared" si="36"/>
        <v>0</v>
      </c>
      <c r="W48" s="26">
        <f t="shared" si="36"/>
        <v>0</v>
      </c>
      <c r="X48" s="58">
        <f>SUM(V48:W48)</f>
        <v>0</v>
      </c>
    </row>
    <row r="49" spans="1:24" ht="15.75" customHeight="1" x14ac:dyDescent="0.25">
      <c r="A49" s="24">
        <v>7225</v>
      </c>
      <c r="B49" s="25" t="s">
        <v>34</v>
      </c>
      <c r="C49" s="92"/>
      <c r="D49" s="93"/>
      <c r="E49" s="93"/>
      <c r="F49" s="93"/>
      <c r="G49" s="55"/>
      <c r="H49" s="28"/>
      <c r="I49" s="58">
        <f>SUM(G49:H49)</f>
        <v>0</v>
      </c>
      <c r="J49" s="71"/>
      <c r="K49" s="28"/>
      <c r="L49" s="80">
        <f>SUM(J49:K49)</f>
        <v>0</v>
      </c>
      <c r="M49" s="55"/>
      <c r="N49" s="28"/>
      <c r="O49" s="80">
        <f>SUM(M49:N49)</f>
        <v>0</v>
      </c>
      <c r="P49" s="55"/>
      <c r="Q49" s="28"/>
      <c r="R49" s="80">
        <f>SUM(P49:Q49)</f>
        <v>0</v>
      </c>
      <c r="S49" s="55"/>
      <c r="T49" s="28"/>
      <c r="U49" s="80">
        <f>SUM(S49:T49)</f>
        <v>0</v>
      </c>
      <c r="V49" s="57">
        <f t="shared" si="36"/>
        <v>0</v>
      </c>
      <c r="W49" s="26">
        <f t="shared" si="36"/>
        <v>0</v>
      </c>
      <c r="X49" s="58">
        <f>SUM(V49:W49)</f>
        <v>0</v>
      </c>
    </row>
    <row r="50" spans="1:24" ht="15.75" customHeight="1" x14ac:dyDescent="0.25">
      <c r="A50" s="24"/>
      <c r="B50" s="25" t="s">
        <v>20</v>
      </c>
      <c r="C50" s="92"/>
      <c r="D50" s="93"/>
      <c r="E50" s="93"/>
      <c r="F50" s="93"/>
      <c r="G50" s="55">
        <f>ROUND(SUM(G38:G43,G46:G49),0)</f>
        <v>0</v>
      </c>
      <c r="H50" s="28">
        <f t="shared" ref="H50:X50" si="37">ROUND(SUM(H38:H43,H46:H49),0)</f>
        <v>0</v>
      </c>
      <c r="I50" s="56">
        <f t="shared" si="37"/>
        <v>0</v>
      </c>
      <c r="J50" s="71">
        <f t="shared" si="37"/>
        <v>0</v>
      </c>
      <c r="K50" s="71">
        <f t="shared" si="37"/>
        <v>0</v>
      </c>
      <c r="L50" s="79">
        <f t="shared" si="37"/>
        <v>0</v>
      </c>
      <c r="M50" s="55">
        <f t="shared" si="37"/>
        <v>0</v>
      </c>
      <c r="N50" s="71">
        <f t="shared" si="37"/>
        <v>0</v>
      </c>
      <c r="O50" s="79">
        <f t="shared" si="37"/>
        <v>0</v>
      </c>
      <c r="P50" s="55">
        <f t="shared" si="37"/>
        <v>0</v>
      </c>
      <c r="Q50" s="71">
        <f t="shared" si="37"/>
        <v>0</v>
      </c>
      <c r="R50" s="79">
        <f t="shared" si="37"/>
        <v>0</v>
      </c>
      <c r="S50" s="55">
        <f t="shared" si="37"/>
        <v>0</v>
      </c>
      <c r="T50" s="71">
        <f t="shared" si="37"/>
        <v>0</v>
      </c>
      <c r="U50" s="79">
        <f t="shared" si="37"/>
        <v>0</v>
      </c>
      <c r="V50" s="55">
        <f t="shared" si="37"/>
        <v>0</v>
      </c>
      <c r="W50" s="28">
        <f t="shared" si="37"/>
        <v>0</v>
      </c>
      <c r="X50" s="56">
        <f t="shared" si="37"/>
        <v>0</v>
      </c>
    </row>
    <row r="51" spans="1:24" ht="15" customHeight="1" x14ac:dyDescent="0.25">
      <c r="A51" s="24"/>
      <c r="B51" s="25"/>
      <c r="C51" s="92"/>
      <c r="D51" s="93"/>
      <c r="E51" s="93"/>
      <c r="F51" s="93"/>
      <c r="G51" s="55"/>
      <c r="H51" s="28"/>
      <c r="I51" s="56"/>
      <c r="J51" s="71"/>
      <c r="K51" s="28"/>
      <c r="L51" s="85"/>
      <c r="M51" s="55"/>
      <c r="N51" s="28"/>
      <c r="O51" s="85"/>
      <c r="P51" s="55"/>
      <c r="Q51" s="28"/>
      <c r="R51" s="85"/>
      <c r="S51" s="55"/>
      <c r="T51" s="28"/>
      <c r="U51" s="85"/>
      <c r="V51" s="55"/>
      <c r="W51" s="28"/>
      <c r="X51" s="56"/>
    </row>
    <row r="52" spans="1:24" ht="15.75" customHeight="1" x14ac:dyDescent="0.25">
      <c r="A52" s="24"/>
      <c r="B52" s="25" t="s">
        <v>14</v>
      </c>
      <c r="C52" s="92"/>
      <c r="D52" s="93"/>
      <c r="E52" s="93"/>
      <c r="F52" s="93"/>
      <c r="G52" s="55">
        <f t="shared" ref="G52:X52" si="38">SUM(G35,G50)</f>
        <v>0</v>
      </c>
      <c r="H52" s="28">
        <f t="shared" si="38"/>
        <v>0</v>
      </c>
      <c r="I52" s="56">
        <f t="shared" si="38"/>
        <v>0</v>
      </c>
      <c r="J52" s="71">
        <f t="shared" si="38"/>
        <v>0</v>
      </c>
      <c r="K52" s="71">
        <f t="shared" si="38"/>
        <v>0</v>
      </c>
      <c r="L52" s="79">
        <f t="shared" si="38"/>
        <v>0</v>
      </c>
      <c r="M52" s="55">
        <f t="shared" si="38"/>
        <v>0</v>
      </c>
      <c r="N52" s="71">
        <f t="shared" si="38"/>
        <v>0</v>
      </c>
      <c r="O52" s="79">
        <f t="shared" si="38"/>
        <v>0</v>
      </c>
      <c r="P52" s="55">
        <f t="shared" si="38"/>
        <v>0</v>
      </c>
      <c r="Q52" s="71">
        <f t="shared" si="38"/>
        <v>0</v>
      </c>
      <c r="R52" s="79">
        <f t="shared" si="38"/>
        <v>0</v>
      </c>
      <c r="S52" s="55">
        <f t="shared" si="38"/>
        <v>0</v>
      </c>
      <c r="T52" s="71">
        <f t="shared" si="38"/>
        <v>0</v>
      </c>
      <c r="U52" s="79">
        <f t="shared" si="38"/>
        <v>0</v>
      </c>
      <c r="V52" s="55">
        <f t="shared" si="38"/>
        <v>0</v>
      </c>
      <c r="W52" s="28">
        <f t="shared" si="38"/>
        <v>0</v>
      </c>
      <c r="X52" s="56">
        <f t="shared" si="38"/>
        <v>0</v>
      </c>
    </row>
    <row r="53" spans="1:24" ht="15" customHeight="1" x14ac:dyDescent="0.2">
      <c r="A53" s="21"/>
      <c r="B53" s="15" t="s">
        <v>15</v>
      </c>
      <c r="C53" s="92"/>
      <c r="D53" s="93"/>
      <c r="E53" s="93"/>
      <c r="F53" s="93"/>
      <c r="G53" s="61">
        <f t="shared" ref="G53:X53" si="39">G52-SUM(G40,G49)</f>
        <v>0</v>
      </c>
      <c r="H53" s="23">
        <f t="shared" si="39"/>
        <v>0</v>
      </c>
      <c r="I53" s="62">
        <f t="shared" si="39"/>
        <v>0</v>
      </c>
      <c r="J53" s="74">
        <f t="shared" si="39"/>
        <v>0</v>
      </c>
      <c r="K53" s="74">
        <f t="shared" si="39"/>
        <v>0</v>
      </c>
      <c r="L53" s="87">
        <f t="shared" si="39"/>
        <v>0</v>
      </c>
      <c r="M53" s="61">
        <f t="shared" si="39"/>
        <v>0</v>
      </c>
      <c r="N53" s="74">
        <f t="shared" si="39"/>
        <v>0</v>
      </c>
      <c r="O53" s="87">
        <f t="shared" si="39"/>
        <v>0</v>
      </c>
      <c r="P53" s="61">
        <f t="shared" si="39"/>
        <v>0</v>
      </c>
      <c r="Q53" s="74">
        <f t="shared" si="39"/>
        <v>0</v>
      </c>
      <c r="R53" s="87">
        <f t="shared" si="39"/>
        <v>0</v>
      </c>
      <c r="S53" s="61">
        <f t="shared" si="39"/>
        <v>0</v>
      </c>
      <c r="T53" s="74">
        <f t="shared" si="39"/>
        <v>0</v>
      </c>
      <c r="U53" s="87">
        <f t="shared" si="39"/>
        <v>0</v>
      </c>
      <c r="V53" s="61">
        <f t="shared" si="39"/>
        <v>0</v>
      </c>
      <c r="W53" s="23">
        <f t="shared" si="39"/>
        <v>0</v>
      </c>
      <c r="X53" s="62">
        <f t="shared" si="39"/>
        <v>0</v>
      </c>
    </row>
    <row r="54" spans="1:24" ht="15.75" customHeight="1" x14ac:dyDescent="0.25">
      <c r="A54" s="24">
        <v>7520</v>
      </c>
      <c r="B54" s="25" t="s">
        <v>24</v>
      </c>
      <c r="C54" s="92"/>
      <c r="D54" s="93"/>
      <c r="E54" s="94"/>
      <c r="F54" s="32">
        <v>0.51</v>
      </c>
      <c r="G54" s="55">
        <f>ROUND(SUM(G53*$F$54),0)</f>
        <v>0</v>
      </c>
      <c r="H54" s="28">
        <f>ROUND(SUM(H53*$F$54),0)</f>
        <v>0</v>
      </c>
      <c r="I54" s="56">
        <f>SUM(G54:H54)</f>
        <v>0</v>
      </c>
      <c r="J54" s="71">
        <f>ROUND(SUM(J53*$F$54),0)</f>
        <v>0</v>
      </c>
      <c r="K54" s="71">
        <f>ROUND(SUM(K53*$F$54),0)</f>
        <v>0</v>
      </c>
      <c r="L54" s="85">
        <f>SUM(J54:K54)</f>
        <v>0</v>
      </c>
      <c r="M54" s="55">
        <f>ROUND(SUM(M53*$F$54),0)</f>
        <v>0</v>
      </c>
      <c r="N54" s="71">
        <f>ROUND(SUM(N53*$F$54),0)</f>
        <v>0</v>
      </c>
      <c r="O54" s="85">
        <f>SUM(M54:N54)</f>
        <v>0</v>
      </c>
      <c r="P54" s="55">
        <f>ROUND(SUM(P53*$F$54),0)</f>
        <v>0</v>
      </c>
      <c r="Q54" s="71">
        <f>ROUND(SUM(Q53*$F$54),0)</f>
        <v>0</v>
      </c>
      <c r="R54" s="85">
        <f>SUM(P54:Q54)</f>
        <v>0</v>
      </c>
      <c r="S54" s="55">
        <f>ROUND(SUM(S53*$F$54),0)</f>
        <v>0</v>
      </c>
      <c r="T54" s="71">
        <f>ROUND(SUM(T53*$F$54),0)</f>
        <v>0</v>
      </c>
      <c r="U54" s="85">
        <f>SUM(S54:T54)</f>
        <v>0</v>
      </c>
      <c r="V54" s="55">
        <f>G54+J54+M54+P54+S54</f>
        <v>0</v>
      </c>
      <c r="W54" s="28">
        <f>H54+K54+N54+Q54+T54</f>
        <v>0</v>
      </c>
      <c r="X54" s="56">
        <f>SUM(V54:W54)</f>
        <v>0</v>
      </c>
    </row>
    <row r="55" spans="1:24" ht="15.75" customHeight="1" thickBot="1" x14ac:dyDescent="0.3">
      <c r="A55" s="24"/>
      <c r="B55" s="25" t="s">
        <v>27</v>
      </c>
      <c r="C55" s="92"/>
      <c r="D55" s="93"/>
      <c r="E55" s="93"/>
      <c r="F55" s="93"/>
      <c r="G55" s="65">
        <f t="shared" ref="G55:X55" si="40">SUM(G52,G54)</f>
        <v>0</v>
      </c>
      <c r="H55" s="66">
        <f t="shared" si="40"/>
        <v>0</v>
      </c>
      <c r="I55" s="67">
        <f t="shared" si="40"/>
        <v>0</v>
      </c>
      <c r="J55" s="76">
        <f t="shared" si="40"/>
        <v>0</v>
      </c>
      <c r="K55" s="76">
        <f t="shared" si="40"/>
        <v>0</v>
      </c>
      <c r="L55" s="88">
        <f t="shared" si="40"/>
        <v>0</v>
      </c>
      <c r="M55" s="65">
        <f t="shared" si="40"/>
        <v>0</v>
      </c>
      <c r="N55" s="76">
        <f t="shared" si="40"/>
        <v>0</v>
      </c>
      <c r="O55" s="88">
        <f t="shared" si="40"/>
        <v>0</v>
      </c>
      <c r="P55" s="65">
        <f t="shared" si="40"/>
        <v>0</v>
      </c>
      <c r="Q55" s="76">
        <f t="shared" si="40"/>
        <v>0</v>
      </c>
      <c r="R55" s="88">
        <f t="shared" si="40"/>
        <v>0</v>
      </c>
      <c r="S55" s="65">
        <f t="shared" si="40"/>
        <v>0</v>
      </c>
      <c r="T55" s="76">
        <f t="shared" si="40"/>
        <v>0</v>
      </c>
      <c r="U55" s="88">
        <f t="shared" si="40"/>
        <v>0</v>
      </c>
      <c r="V55" s="65">
        <f t="shared" si="40"/>
        <v>0</v>
      </c>
      <c r="W55" s="66">
        <f t="shared" si="40"/>
        <v>0</v>
      </c>
      <c r="X55" s="67">
        <f t="shared" si="40"/>
        <v>0</v>
      </c>
    </row>
  </sheetData>
  <mergeCells count="61">
    <mergeCell ref="A5:B5"/>
    <mergeCell ref="C5:E5"/>
    <mergeCell ref="C2:E2"/>
    <mergeCell ref="A3:B3"/>
    <mergeCell ref="C3:E3"/>
    <mergeCell ref="A4:B4"/>
    <mergeCell ref="C4:E4"/>
    <mergeCell ref="V10:X10"/>
    <mergeCell ref="C11:F11"/>
    <mergeCell ref="A6:B6"/>
    <mergeCell ref="C6:L6"/>
    <mergeCell ref="A7:B7"/>
    <mergeCell ref="C7:G7"/>
    <mergeCell ref="C8:E8"/>
    <mergeCell ref="C9:E9"/>
    <mergeCell ref="C17:F17"/>
    <mergeCell ref="G10:I10"/>
    <mergeCell ref="J10:L10"/>
    <mergeCell ref="M10:O10"/>
    <mergeCell ref="P10:R10"/>
    <mergeCell ref="C12:F12"/>
    <mergeCell ref="C13:F13"/>
    <mergeCell ref="C14:F14"/>
    <mergeCell ref="C15:F15"/>
    <mergeCell ref="C16:F16"/>
    <mergeCell ref="C19:F19"/>
    <mergeCell ref="C20:F20"/>
    <mergeCell ref="C21:F21"/>
    <mergeCell ref="C22:F22"/>
    <mergeCell ref="C23:F23"/>
    <mergeCell ref="C49:F49"/>
    <mergeCell ref="C50:F50"/>
    <mergeCell ref="C43:F43"/>
    <mergeCell ref="C44:F44"/>
    <mergeCell ref="C32:E32"/>
    <mergeCell ref="C34:F34"/>
    <mergeCell ref="C35:F35"/>
    <mergeCell ref="C36:F36"/>
    <mergeCell ref="C37:F37"/>
    <mergeCell ref="C38:F38"/>
    <mergeCell ref="S10:U10"/>
    <mergeCell ref="C45:F45"/>
    <mergeCell ref="C46:F46"/>
    <mergeCell ref="C47:F47"/>
    <mergeCell ref="C48:F48"/>
    <mergeCell ref="C39:F39"/>
    <mergeCell ref="C40:F40"/>
    <mergeCell ref="C41:F41"/>
    <mergeCell ref="C42:F42"/>
    <mergeCell ref="C24:F24"/>
    <mergeCell ref="C25:F25"/>
    <mergeCell ref="C26:F26"/>
    <mergeCell ref="C27:F27"/>
    <mergeCell ref="C30:F30"/>
    <mergeCell ref="C31:E31"/>
    <mergeCell ref="C18:F18"/>
    <mergeCell ref="C51:F51"/>
    <mergeCell ref="C52:F52"/>
    <mergeCell ref="C53:F53"/>
    <mergeCell ref="C54:E54"/>
    <mergeCell ref="C55:F55"/>
  </mergeCells>
  <printOptions horizontalCentered="1" verticalCentered="1"/>
  <pageMargins left="0" right="0" top="0" bottom="0.35" header="0.5" footer="0"/>
  <pageSetup scale="68" fitToHeight="2" orientation="landscape" r:id="rId1"/>
  <headerFooter alignWithMargins="0">
    <oddFooter>&amp;LORSP BUDGET FORM (rev 07/2014)</oddFooter>
  </headerFooter>
  <colBreaks count="1" manualBreakCount="1">
    <brk id="15" max="6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1 YEAR</vt:lpstr>
      <vt:lpstr>2 YEARS</vt:lpstr>
      <vt:lpstr>3 YEARS</vt:lpstr>
      <vt:lpstr>4 YEARS</vt:lpstr>
      <vt:lpstr>5 YEARS</vt:lpstr>
      <vt:lpstr>'1 YEAR'!Print_Area</vt:lpstr>
      <vt:lpstr>'2 YEARS'!Print_Area</vt:lpstr>
      <vt:lpstr>'3 YEARS'!Print_Area</vt:lpstr>
      <vt:lpstr>'4 YEARS'!Print_Area</vt:lpstr>
      <vt:lpstr>'5 YEARS'!Print_Area</vt:lpstr>
      <vt:lpstr>'5 YEARS'!Print_Titles</vt:lpstr>
    </vt:vector>
  </TitlesOfParts>
  <Company>Marquette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Thelen</dc:creator>
  <cp:lastModifiedBy>Schatzman, Jennifer</cp:lastModifiedBy>
  <cp:lastPrinted>2014-07-25T15:47:39Z</cp:lastPrinted>
  <dcterms:created xsi:type="dcterms:W3CDTF">2004-06-30T17:10:43Z</dcterms:created>
  <dcterms:modified xsi:type="dcterms:W3CDTF">2014-07-25T16:05:12Z</dcterms:modified>
</cp:coreProperties>
</file>