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fs1\admin\ORSP\schatzmanj\My Documents\Jennie\My Documents\WebNew\Tools &amp; Forms\"/>
    </mc:Choice>
  </mc:AlternateContent>
  <bookViews>
    <workbookView xWindow="0" yWindow="1710" windowWidth="18960" windowHeight="12270"/>
  </bookViews>
  <sheets>
    <sheet name="1 YEAR" sheetId="5" r:id="rId1"/>
    <sheet name="2 YEARS" sheetId="9" r:id="rId2"/>
    <sheet name="3 YEARS" sheetId="10" r:id="rId3"/>
    <sheet name="4 YEARS" sheetId="11" r:id="rId4"/>
    <sheet name="5 YEARS" sheetId="12" r:id="rId5"/>
  </sheets>
  <definedNames>
    <definedName name="_xlnm.Print_Area" localSheetId="0">'1 YEAR'!$A$1:$G$66</definedName>
    <definedName name="_xlnm.Print_Area" localSheetId="1">'2 YEARS'!$A$1:$I$67</definedName>
    <definedName name="_xlnm.Print_Area" localSheetId="2">'3 YEARS'!$A$1:$J$67</definedName>
    <definedName name="_xlnm.Print_Area" localSheetId="3">'4 YEARS'!$A$1:$K$67</definedName>
    <definedName name="_xlnm.Print_Area" localSheetId="4">'5 YEARS'!$A$1:$L$67</definedName>
  </definedNames>
  <calcPr calcId="152511"/>
</workbook>
</file>

<file path=xl/calcChain.xml><?xml version="1.0" encoding="utf-8"?>
<calcChain xmlns="http://schemas.openxmlformats.org/spreadsheetml/2006/main">
  <c r="L66" i="12" l="1"/>
  <c r="L65" i="12"/>
  <c r="K67" i="12"/>
  <c r="J67" i="12"/>
  <c r="I67" i="12"/>
  <c r="H67" i="12"/>
  <c r="G67" i="12"/>
  <c r="K66" i="11"/>
  <c r="K65" i="11"/>
  <c r="K67" i="11" s="1"/>
  <c r="J67" i="11"/>
  <c r="I67" i="11"/>
  <c r="H67" i="11"/>
  <c r="G67" i="11"/>
  <c r="J66" i="10"/>
  <c r="J67" i="10" s="1"/>
  <c r="J65" i="10"/>
  <c r="I67" i="10"/>
  <c r="H67" i="10"/>
  <c r="G67" i="10"/>
  <c r="I66" i="9"/>
  <c r="I65" i="9"/>
  <c r="I67" i="9"/>
  <c r="H67" i="9"/>
  <c r="G67" i="9"/>
  <c r="G66" i="5"/>
  <c r="J52" i="12"/>
  <c r="J48" i="12"/>
  <c r="J47" i="12"/>
  <c r="J56" i="12"/>
  <c r="K19" i="12"/>
  <c r="L19" i="12" s="1"/>
  <c r="L55" i="12"/>
  <c r="L54" i="12"/>
  <c r="L53" i="12"/>
  <c r="K52" i="12"/>
  <c r="I52" i="12"/>
  <c r="H52" i="12"/>
  <c r="G52" i="12"/>
  <c r="L51" i="12"/>
  <c r="L50" i="12"/>
  <c r="L52" i="12" s="1"/>
  <c r="L49" i="12"/>
  <c r="K48" i="12"/>
  <c r="I48" i="12"/>
  <c r="I56" i="12" s="1"/>
  <c r="H48" i="12"/>
  <c r="G48" i="12"/>
  <c r="K47" i="12"/>
  <c r="K56" i="12"/>
  <c r="I47" i="12"/>
  <c r="H47" i="12"/>
  <c r="H56" i="12"/>
  <c r="G47" i="12"/>
  <c r="G56" i="12" s="1"/>
  <c r="L46" i="12"/>
  <c r="L45" i="12"/>
  <c r="L44" i="12"/>
  <c r="L43" i="12"/>
  <c r="L47" i="12" s="1"/>
  <c r="L42" i="12"/>
  <c r="L41" i="12"/>
  <c r="L40" i="12"/>
  <c r="L39" i="12"/>
  <c r="L38" i="12"/>
  <c r="H29" i="12"/>
  <c r="I29" i="12" s="1"/>
  <c r="J29" i="12" s="1"/>
  <c r="K29" i="12" s="1"/>
  <c r="G29" i="12"/>
  <c r="G33" i="12" s="1"/>
  <c r="G28" i="12"/>
  <c r="H27" i="12"/>
  <c r="H26" i="12"/>
  <c r="I26" i="12" s="1"/>
  <c r="J26" i="12"/>
  <c r="K26" i="12" s="1"/>
  <c r="H25" i="12"/>
  <c r="H24" i="12"/>
  <c r="I23" i="12"/>
  <c r="J23" i="12" s="1"/>
  <c r="K23" i="12" s="1"/>
  <c r="H23" i="12"/>
  <c r="H22" i="12"/>
  <c r="I22" i="12" s="1"/>
  <c r="J22" i="12" s="1"/>
  <c r="K22" i="12" s="1"/>
  <c r="G21" i="12"/>
  <c r="G32" i="12"/>
  <c r="H20" i="12"/>
  <c r="I20" i="12"/>
  <c r="H19" i="12"/>
  <c r="I19" i="12"/>
  <c r="J19" i="12" s="1"/>
  <c r="H18" i="12"/>
  <c r="I18" i="12"/>
  <c r="H21" i="12"/>
  <c r="H32" i="12"/>
  <c r="G17" i="12"/>
  <c r="H16" i="12"/>
  <c r="I16" i="12" s="1"/>
  <c r="H15" i="12"/>
  <c r="I15" i="12"/>
  <c r="H14" i="12"/>
  <c r="H13" i="12"/>
  <c r="C4" i="12"/>
  <c r="I52" i="11"/>
  <c r="I48" i="11"/>
  <c r="I47" i="11"/>
  <c r="K55" i="11"/>
  <c r="K54" i="11"/>
  <c r="K53" i="11"/>
  <c r="J52" i="11"/>
  <c r="H52" i="11"/>
  <c r="G52" i="11"/>
  <c r="K51" i="11"/>
  <c r="K50" i="11"/>
  <c r="K52" i="11" s="1"/>
  <c r="K49" i="11"/>
  <c r="J48" i="11"/>
  <c r="H48" i="11"/>
  <c r="G48" i="11"/>
  <c r="J47" i="11"/>
  <c r="H47" i="11"/>
  <c r="H56" i="11" s="1"/>
  <c r="G47" i="11"/>
  <c r="G56" i="11" s="1"/>
  <c r="K46" i="11"/>
  <c r="K45" i="11"/>
  <c r="K44" i="11"/>
  <c r="K48" i="11" s="1"/>
  <c r="K43" i="11"/>
  <c r="K47" i="11" s="1"/>
  <c r="K42" i="11"/>
  <c r="K41" i="11"/>
  <c r="K40" i="11"/>
  <c r="K39" i="11"/>
  <c r="K38" i="11"/>
  <c r="K56" i="11" s="1"/>
  <c r="G29" i="11"/>
  <c r="H29" i="11"/>
  <c r="G28" i="11"/>
  <c r="H28" i="11" s="1"/>
  <c r="I28" i="11" s="1"/>
  <c r="J28" i="11" s="1"/>
  <c r="H27" i="11"/>
  <c r="H26" i="11"/>
  <c r="I26" i="11"/>
  <c r="H25" i="11"/>
  <c r="H24" i="11"/>
  <c r="H23" i="11"/>
  <c r="I23" i="11" s="1"/>
  <c r="J23" i="11" s="1"/>
  <c r="H22" i="11"/>
  <c r="I22" i="11" s="1"/>
  <c r="J22" i="11" s="1"/>
  <c r="G21" i="11"/>
  <c r="G32" i="11" s="1"/>
  <c r="H20" i="11"/>
  <c r="H19" i="11"/>
  <c r="H18" i="11"/>
  <c r="I18" i="11"/>
  <c r="G17" i="11"/>
  <c r="H16" i="11"/>
  <c r="H15" i="11"/>
  <c r="I15" i="11" s="1"/>
  <c r="J15" i="11" s="1"/>
  <c r="H14" i="11"/>
  <c r="H13" i="11"/>
  <c r="C4" i="11"/>
  <c r="H29" i="10"/>
  <c r="H33" i="10" s="1"/>
  <c r="I24" i="10"/>
  <c r="H27" i="10"/>
  <c r="I27" i="10" s="1"/>
  <c r="H26" i="10"/>
  <c r="I26" i="10" s="1"/>
  <c r="H25" i="10"/>
  <c r="H24" i="10"/>
  <c r="H23" i="10"/>
  <c r="I23" i="10" s="1"/>
  <c r="H22" i="10"/>
  <c r="I22" i="10" s="1"/>
  <c r="I20" i="10"/>
  <c r="J20" i="10" s="1"/>
  <c r="I18" i="10"/>
  <c r="H20" i="10"/>
  <c r="H21" i="10"/>
  <c r="H32" i="10" s="1"/>
  <c r="H19" i="10"/>
  <c r="I19" i="10" s="1"/>
  <c r="H18" i="10"/>
  <c r="I15" i="10"/>
  <c r="J15" i="10" s="1"/>
  <c r="H16" i="10"/>
  <c r="I16" i="10" s="1"/>
  <c r="H15" i="10"/>
  <c r="H14" i="10"/>
  <c r="H13" i="10"/>
  <c r="H52" i="10"/>
  <c r="H48" i="10"/>
  <c r="H47" i="10"/>
  <c r="H56" i="10" s="1"/>
  <c r="J55" i="10"/>
  <c r="J54" i="10"/>
  <c r="J53" i="10"/>
  <c r="I52" i="10"/>
  <c r="I56" i="10" s="1"/>
  <c r="G52" i="10"/>
  <c r="J51" i="10"/>
  <c r="J52" i="10" s="1"/>
  <c r="J50" i="10"/>
  <c r="J49" i="10"/>
  <c r="I48" i="10"/>
  <c r="G48" i="10"/>
  <c r="I47" i="10"/>
  <c r="G47" i="10"/>
  <c r="G56" i="10" s="1"/>
  <c r="J46" i="10"/>
  <c r="J45" i="10"/>
  <c r="J44" i="10"/>
  <c r="J43" i="10"/>
  <c r="J42" i="10"/>
  <c r="J41" i="10"/>
  <c r="J40" i="10"/>
  <c r="J39" i="10"/>
  <c r="J38" i="10"/>
  <c r="G31" i="10"/>
  <c r="G29" i="10"/>
  <c r="G28" i="10"/>
  <c r="G30" i="10" s="1"/>
  <c r="J26" i="10"/>
  <c r="J22" i="10"/>
  <c r="G21" i="10"/>
  <c r="G17" i="10"/>
  <c r="C4" i="10"/>
  <c r="I55" i="9"/>
  <c r="I54" i="9"/>
  <c r="I53" i="9"/>
  <c r="I51" i="9"/>
  <c r="I50" i="9"/>
  <c r="I49" i="9"/>
  <c r="I46" i="9"/>
  <c r="I45" i="9"/>
  <c r="I44" i="9"/>
  <c r="I48" i="9"/>
  <c r="I43" i="9"/>
  <c r="I47" i="9"/>
  <c r="I42" i="9"/>
  <c r="I41" i="9"/>
  <c r="I40" i="9"/>
  <c r="I39" i="9"/>
  <c r="I38" i="9"/>
  <c r="I26" i="9"/>
  <c r="I24" i="9"/>
  <c r="I22" i="9"/>
  <c r="I19" i="9"/>
  <c r="G17" i="9"/>
  <c r="I17" i="9"/>
  <c r="I15" i="9"/>
  <c r="I13" i="9"/>
  <c r="H27" i="9"/>
  <c r="I27" i="9" s="1"/>
  <c r="H26" i="9"/>
  <c r="H25" i="9"/>
  <c r="I25" i="9" s="1"/>
  <c r="H24" i="9"/>
  <c r="H23" i="9"/>
  <c r="I23" i="9" s="1"/>
  <c r="H22" i="9"/>
  <c r="H20" i="9"/>
  <c r="I20" i="9" s="1"/>
  <c r="H19" i="9"/>
  <c r="H18" i="9"/>
  <c r="H21" i="9" s="1"/>
  <c r="H32" i="9" s="1"/>
  <c r="H16" i="9"/>
  <c r="I16" i="9" s="1"/>
  <c r="H15" i="9"/>
  <c r="H14" i="9"/>
  <c r="I14" i="9" s="1"/>
  <c r="H13" i="9"/>
  <c r="H17" i="9" s="1"/>
  <c r="H52" i="9"/>
  <c r="H48" i="9"/>
  <c r="H47" i="9"/>
  <c r="H56" i="9" s="1"/>
  <c r="G52" i="9"/>
  <c r="G48" i="9"/>
  <c r="G47" i="9"/>
  <c r="G29" i="9"/>
  <c r="G28" i="9"/>
  <c r="H28" i="9" s="1"/>
  <c r="G21" i="9"/>
  <c r="G32" i="9"/>
  <c r="C4" i="9"/>
  <c r="G31" i="12"/>
  <c r="G34" i="12" s="1"/>
  <c r="I14" i="12"/>
  <c r="J14" i="12"/>
  <c r="J16" i="12"/>
  <c r="K16" i="12" s="1"/>
  <c r="H21" i="11"/>
  <c r="H32" i="11" s="1"/>
  <c r="G30" i="11"/>
  <c r="G31" i="11"/>
  <c r="G33" i="11"/>
  <c r="J19" i="10"/>
  <c r="J24" i="10"/>
  <c r="J48" i="10"/>
  <c r="G33" i="10"/>
  <c r="G32" i="10"/>
  <c r="G34" i="10" s="1"/>
  <c r="I52" i="9"/>
  <c r="G31" i="9"/>
  <c r="G51" i="5"/>
  <c r="G28" i="5"/>
  <c r="G27" i="5"/>
  <c r="G29" i="5" s="1"/>
  <c r="G32" i="5"/>
  <c r="C4" i="5"/>
  <c r="G47" i="5"/>
  <c r="G46" i="5"/>
  <c r="G55" i="5"/>
  <c r="G20" i="5"/>
  <c r="G31" i="5" s="1"/>
  <c r="G16" i="5"/>
  <c r="G30" i="5"/>
  <c r="G33" i="5" s="1"/>
  <c r="I21" i="12"/>
  <c r="I32" i="12" s="1"/>
  <c r="J18" i="12"/>
  <c r="L16" i="12"/>
  <c r="K14" i="12"/>
  <c r="L26" i="12"/>
  <c r="I27" i="12"/>
  <c r="J27" i="12"/>
  <c r="K27" i="12" s="1"/>
  <c r="L67" i="12"/>
  <c r="K25" i="11"/>
  <c r="K15" i="11"/>
  <c r="J26" i="11"/>
  <c r="I14" i="11"/>
  <c r="I25" i="11"/>
  <c r="J25" i="11"/>
  <c r="L27" i="12"/>
  <c r="K18" i="12"/>
  <c r="K28" i="11"/>
  <c r="J14" i="11"/>
  <c r="K14" i="11" s="1"/>
  <c r="L18" i="12" l="1"/>
  <c r="I28" i="9"/>
  <c r="G34" i="5"/>
  <c r="G58" i="5" s="1"/>
  <c r="L14" i="12"/>
  <c r="H29" i="9"/>
  <c r="H33" i="9" s="1"/>
  <c r="G33" i="9"/>
  <c r="H31" i="9"/>
  <c r="G35" i="10"/>
  <c r="H17" i="10"/>
  <c r="I13" i="10"/>
  <c r="H17" i="11"/>
  <c r="I20" i="11"/>
  <c r="J20" i="11" s="1"/>
  <c r="K29" i="11"/>
  <c r="K30" i="11" s="1"/>
  <c r="I29" i="11"/>
  <c r="J29" i="11" s="1"/>
  <c r="J30" i="11" s="1"/>
  <c r="I13" i="11"/>
  <c r="J20" i="12"/>
  <c r="K23" i="11"/>
  <c r="G34" i="9"/>
  <c r="I32" i="9"/>
  <c r="I56" i="9"/>
  <c r="J47" i="10"/>
  <c r="J56" i="10" s="1"/>
  <c r="I14" i="10"/>
  <c r="J14" i="10" s="1"/>
  <c r="I33" i="10"/>
  <c r="J33" i="10" s="1"/>
  <c r="I25" i="10"/>
  <c r="J25" i="10" s="1"/>
  <c r="I29" i="10"/>
  <c r="J29" i="10" s="1"/>
  <c r="J18" i="11"/>
  <c r="K18" i="11" s="1"/>
  <c r="G34" i="11"/>
  <c r="G35" i="11" s="1"/>
  <c r="I24" i="11"/>
  <c r="H33" i="11"/>
  <c r="I30" i="11"/>
  <c r="L15" i="12"/>
  <c r="J15" i="12"/>
  <c r="K15" i="12" s="1"/>
  <c r="L23" i="12"/>
  <c r="I24" i="12"/>
  <c r="H33" i="12"/>
  <c r="L48" i="12"/>
  <c r="J32" i="10"/>
  <c r="G56" i="9"/>
  <c r="I21" i="10"/>
  <c r="I32" i="10" s="1"/>
  <c r="J27" i="10"/>
  <c r="K22" i="11"/>
  <c r="I27" i="11"/>
  <c r="J27" i="11" s="1"/>
  <c r="I56" i="11"/>
  <c r="L29" i="12"/>
  <c r="J18" i="10"/>
  <c r="J21" i="10" s="1"/>
  <c r="J23" i="10"/>
  <c r="H30" i="11"/>
  <c r="L22" i="12"/>
  <c r="G30" i="9"/>
  <c r="G35" i="9" s="1"/>
  <c r="G59" i="9" s="1"/>
  <c r="I31" i="9"/>
  <c r="J16" i="10"/>
  <c r="H28" i="10"/>
  <c r="I16" i="11"/>
  <c r="J16" i="11" s="1"/>
  <c r="K16" i="11"/>
  <c r="I19" i="11"/>
  <c r="K26" i="11"/>
  <c r="J56" i="11"/>
  <c r="I13" i="12"/>
  <c r="H17" i="12"/>
  <c r="I25" i="12"/>
  <c r="J25" i="12" s="1"/>
  <c r="K25" i="12" s="1"/>
  <c r="L25" i="12"/>
  <c r="G30" i="12"/>
  <c r="G35" i="12" s="1"/>
  <c r="G59" i="12" s="1"/>
  <c r="H28" i="12"/>
  <c r="L56" i="12"/>
  <c r="I18" i="9"/>
  <c r="I21" i="9" s="1"/>
  <c r="K19" i="11" l="1"/>
  <c r="K21" i="11" s="1"/>
  <c r="H31" i="12"/>
  <c r="G60" i="9"/>
  <c r="G58" i="11"/>
  <c r="G59" i="11"/>
  <c r="J13" i="11"/>
  <c r="J17" i="11" s="1"/>
  <c r="I17" i="11"/>
  <c r="I17" i="10"/>
  <c r="G59" i="5"/>
  <c r="G60" i="5" s="1"/>
  <c r="G61" i="5" s="1"/>
  <c r="H30" i="9"/>
  <c r="G60" i="12"/>
  <c r="J13" i="12"/>
  <c r="I17" i="12"/>
  <c r="J24" i="12"/>
  <c r="I33" i="12"/>
  <c r="G57" i="5"/>
  <c r="K13" i="11"/>
  <c r="K17" i="11" s="1"/>
  <c r="J13" i="10"/>
  <c r="J17" i="10" s="1"/>
  <c r="H34" i="9"/>
  <c r="I29" i="9"/>
  <c r="G58" i="12"/>
  <c r="I21" i="11"/>
  <c r="I32" i="11" s="1"/>
  <c r="K32" i="11" s="1"/>
  <c r="J19" i="11"/>
  <c r="I28" i="10"/>
  <c r="I30" i="10" s="1"/>
  <c r="H30" i="10"/>
  <c r="J28" i="10"/>
  <c r="J30" i="10" s="1"/>
  <c r="G58" i="9"/>
  <c r="J21" i="11"/>
  <c r="J32" i="11" s="1"/>
  <c r="H31" i="11"/>
  <c r="H31" i="10"/>
  <c r="H30" i="12"/>
  <c r="I28" i="12"/>
  <c r="K27" i="11"/>
  <c r="J24" i="11"/>
  <c r="J33" i="11" s="1"/>
  <c r="I33" i="11"/>
  <c r="K33" i="11" s="1"/>
  <c r="K20" i="12"/>
  <c r="J21" i="12"/>
  <c r="J32" i="12" s="1"/>
  <c r="K20" i="11"/>
  <c r="G58" i="10"/>
  <c r="G59" i="10"/>
  <c r="I33" i="9"/>
  <c r="I34" i="9" s="1"/>
  <c r="I30" i="9"/>
  <c r="I35" i="9" l="1"/>
  <c r="J28" i="12"/>
  <c r="I30" i="12"/>
  <c r="I31" i="12"/>
  <c r="I34" i="12" s="1"/>
  <c r="I35" i="12" s="1"/>
  <c r="H35" i="9"/>
  <c r="I31" i="11"/>
  <c r="I34" i="11" s="1"/>
  <c r="I35" i="11" s="1"/>
  <c r="H34" i="12"/>
  <c r="H35" i="12" s="1"/>
  <c r="K24" i="12"/>
  <c r="J33" i="12"/>
  <c r="K13" i="12"/>
  <c r="K17" i="12" s="1"/>
  <c r="J17" i="12"/>
  <c r="J31" i="11"/>
  <c r="J34" i="11" s="1"/>
  <c r="J35" i="11" s="1"/>
  <c r="G61" i="9"/>
  <c r="K31" i="11"/>
  <c r="K34" i="11" s="1"/>
  <c r="K35" i="11" s="1"/>
  <c r="H34" i="11"/>
  <c r="H35" i="11" s="1"/>
  <c r="G60" i="10"/>
  <c r="K21" i="12"/>
  <c r="K32" i="12" s="1"/>
  <c r="L32" i="12" s="1"/>
  <c r="L20" i="12"/>
  <c r="L21" i="12" s="1"/>
  <c r="G61" i="12"/>
  <c r="G60" i="11"/>
  <c r="K24" i="11"/>
  <c r="H34" i="10"/>
  <c r="H35" i="10" s="1"/>
  <c r="L13" i="12"/>
  <c r="L17" i="12" s="1"/>
  <c r="I31" i="10"/>
  <c r="I34" i="10" s="1"/>
  <c r="I35" i="10"/>
  <c r="J59" i="11" l="1"/>
  <c r="J58" i="11"/>
  <c r="I59" i="12"/>
  <c r="I58" i="12"/>
  <c r="I59" i="11"/>
  <c r="I58" i="11"/>
  <c r="H59" i="12"/>
  <c r="H58" i="12"/>
  <c r="K59" i="11"/>
  <c r="K58" i="11"/>
  <c r="L33" i="12"/>
  <c r="H59" i="10"/>
  <c r="H58" i="10"/>
  <c r="K33" i="12"/>
  <c r="L24" i="12"/>
  <c r="L35" i="12" s="1"/>
  <c r="K28" i="12"/>
  <c r="K30" i="12" s="1"/>
  <c r="J30" i="12"/>
  <c r="G62" i="12"/>
  <c r="J35" i="12"/>
  <c r="J31" i="12"/>
  <c r="J34" i="12" s="1"/>
  <c r="I59" i="9"/>
  <c r="I58" i="9"/>
  <c r="I59" i="10"/>
  <c r="I58" i="10"/>
  <c r="G61" i="10"/>
  <c r="G62" i="9"/>
  <c r="K31" i="12"/>
  <c r="K34" i="12" s="1"/>
  <c r="K35" i="12" s="1"/>
  <c r="L28" i="12"/>
  <c r="L30" i="12" s="1"/>
  <c r="J31" i="10"/>
  <c r="J34" i="10" s="1"/>
  <c r="J35" i="10" s="1"/>
  <c r="G61" i="11"/>
  <c r="H59" i="11"/>
  <c r="H58" i="11"/>
  <c r="L31" i="12"/>
  <c r="L34" i="12" s="1"/>
  <c r="H59" i="9"/>
  <c r="H58" i="9"/>
  <c r="L59" i="12" l="1"/>
  <c r="L58" i="12"/>
  <c r="K59" i="12"/>
  <c r="K58" i="12"/>
  <c r="G62" i="11"/>
  <c r="J59" i="10"/>
  <c r="J58" i="10"/>
  <c r="H60" i="9"/>
  <c r="G62" i="10"/>
  <c r="I60" i="10"/>
  <c r="I61" i="10" s="1"/>
  <c r="I62" i="10" s="1"/>
  <c r="J58" i="12"/>
  <c r="J59" i="12"/>
  <c r="H60" i="10"/>
  <c r="H60" i="12"/>
  <c r="I60" i="12"/>
  <c r="I61" i="12" s="1"/>
  <c r="I62" i="12"/>
  <c r="H60" i="11"/>
  <c r="I60" i="11"/>
  <c r="I61" i="11" s="1"/>
  <c r="I62" i="11" s="1"/>
  <c r="J60" i="11"/>
  <c r="J61" i="11" s="1"/>
  <c r="J62" i="11"/>
  <c r="H61" i="10" l="1"/>
  <c r="J60" i="10"/>
  <c r="H61" i="9"/>
  <c r="I60" i="9"/>
  <c r="H61" i="11"/>
  <c r="K60" i="11"/>
  <c r="H61" i="12"/>
  <c r="K60" i="12"/>
  <c r="K61" i="12" s="1"/>
  <c r="K62" i="12"/>
  <c r="J60" i="12"/>
  <c r="J61" i="12" s="1"/>
  <c r="J62" i="12" s="1"/>
  <c r="L61" i="12" l="1"/>
  <c r="L62" i="12" s="1"/>
  <c r="H62" i="12"/>
  <c r="I61" i="9"/>
  <c r="I62" i="9" s="1"/>
  <c r="H62" i="9"/>
  <c r="K61" i="11"/>
  <c r="K62" i="11" s="1"/>
  <c r="H62" i="11"/>
  <c r="L60" i="12"/>
  <c r="H62" i="10"/>
  <c r="J61" i="10"/>
  <c r="J62" i="10" s="1"/>
</calcChain>
</file>

<file path=xl/comments1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1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2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3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4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5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sharedStrings.xml><?xml version="1.0" encoding="utf-8"?>
<sst xmlns="http://schemas.openxmlformats.org/spreadsheetml/2006/main" count="373" uniqueCount="73">
  <si>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</si>
  <si>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</si>
  <si>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</si>
  <si>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</si>
  <si>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</si>
  <si>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</si>
  <si>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</si>
  <si>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</si>
  <si>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Total Fringes</t>
  </si>
  <si>
    <t>B.</t>
  </si>
  <si>
    <t>Office Expenses</t>
  </si>
  <si>
    <t>Lab Supplies</t>
  </si>
  <si>
    <t>Computer Software</t>
  </si>
  <si>
    <t>Subcontract 1 &lt; $25K</t>
  </si>
  <si>
    <t>Subcontract 1 &gt; $25K</t>
  </si>
  <si>
    <t>Subcontract 2 &lt; $25K</t>
  </si>
  <si>
    <t>Subcontract 2 &gt; $25K</t>
  </si>
  <si>
    <t>Publications</t>
  </si>
  <si>
    <t>MTDC BASE</t>
  </si>
  <si>
    <t>PERIOD 3</t>
  </si>
  <si>
    <t>PERIOD 2</t>
  </si>
  <si>
    <t>PERIOD 1</t>
  </si>
  <si>
    <t>Consulting Fees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</si>
  <si>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</si>
  <si>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</si>
  <si>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</si>
  <si>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</si>
  <si>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</si>
  <si>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</si>
  <si>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</si>
  <si>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</si>
  <si>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Total Professional</t>
  </si>
  <si>
    <t>Total Sub &lt; $25K</t>
  </si>
  <si>
    <t>Total Sub &gt; $25K</t>
  </si>
  <si>
    <t>Fringe FT</t>
  </si>
  <si>
    <t>Fringe Summer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</si>
  <si>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</si>
  <si>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</si>
  <si>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</si>
  <si>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</si>
  <si>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</si>
  <si>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</si>
  <si>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MUID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</si>
  <si>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</si>
  <si>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</si>
  <si>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</si>
  <si>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</si>
  <si>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</si>
  <si>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</si>
  <si>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Equipment &gt; $5000</t>
  </si>
  <si>
    <t>GRA-Academic Year</t>
  </si>
  <si>
    <t>GRA-Summer</t>
  </si>
  <si>
    <t>Fringe PT &amp; Summer Students</t>
  </si>
  <si>
    <t>Undergraduate Students</t>
  </si>
  <si>
    <t>Post Doc/Fellow Full-Time</t>
  </si>
  <si>
    <t>Clinical/Lab Staff Full-Time</t>
  </si>
  <si>
    <t>Clinical/Lab Staff Part-Time</t>
  </si>
  <si>
    <t>Domestic Travel</t>
  </si>
  <si>
    <t>Total Domestic Travel</t>
  </si>
  <si>
    <t>Foreign Travel</t>
  </si>
  <si>
    <t>Student Stipends</t>
  </si>
  <si>
    <t>Full-Time Hourly Staff</t>
  </si>
  <si>
    <t>Part-Time Hourly Staff</t>
  </si>
  <si>
    <t>#:</t>
  </si>
  <si>
    <t>Biweekly $:</t>
  </si>
  <si>
    <r>
      <t xml:space="preserve">Form PR-B ORSP BUDGET WORKSHEET    </t>
    </r>
    <r>
      <rPr>
        <sz val="10"/>
        <rFont val="Arial"/>
        <family val="2"/>
      </rPr>
      <t>Must be completed and initialed by ORSP Staff</t>
    </r>
  </si>
  <si>
    <t>TOTAL</t>
  </si>
  <si>
    <t>Increase Annually By</t>
  </si>
  <si>
    <t>TOTAL DIRECT COSTS: MU (Includes Subs I/C)</t>
  </si>
  <si>
    <t>TOTAL DIRECT COSTS: NIH MODULAR (Less Subs I/C)</t>
  </si>
  <si>
    <t>F&amp;A for Subcontracts</t>
  </si>
  <si>
    <t>#1</t>
  </si>
  <si>
    <t>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</si>
</sst>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/d/yy\ h:mm\ AM/PM;@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1" fontId="2" fillId="0" borderId="3" xfId="0" applyNumberFormat="1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right"/>
    </xf>
    <xf numFmtId="0" fontId="2" fillId="0" borderId="3" xfId="0" applyFont="1" applyFill="1" applyBorder="1" applyProtection="1"/>
    <xf numFmtId="41" fontId="2" fillId="0" borderId="3" xfId="0" applyNumberFormat="1" applyFont="1" applyFill="1" applyBorder="1" applyProtection="1"/>
    <xf numFmtId="43" fontId="2" fillId="0" borderId="3" xfId="0" applyNumberFormat="1" applyFont="1" applyFill="1" applyBorder="1" applyProtection="1"/>
    <xf numFmtId="1" fontId="2" fillId="0" borderId="3" xfId="0" applyNumberFormat="1" applyFont="1" applyFill="1" applyBorder="1"/>
    <xf numFmtId="41" fontId="2" fillId="0" borderId="3" xfId="0" applyNumberFormat="1" applyFont="1" applyFill="1" applyBorder="1" applyProtection="1">
      <protection locked="0"/>
    </xf>
    <xf numFmtId="41" fontId="2" fillId="0" borderId="3" xfId="0" applyNumberFormat="1" applyFont="1" applyFill="1" applyBorder="1"/>
    <xf numFmtId="1" fontId="1" fillId="0" borderId="3" xfId="0" applyNumberFormat="1" applyFont="1" applyFill="1" applyBorder="1"/>
    <xf numFmtId="0" fontId="1" fillId="0" borderId="3" xfId="0" applyFont="1" applyFill="1" applyBorder="1"/>
    <xf numFmtId="41" fontId="1" fillId="0" borderId="3" xfId="0" applyNumberFormat="1" applyFont="1" applyFill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41" fontId="1" fillId="0" borderId="3" xfId="0" applyNumberFormat="1" applyFont="1" applyFill="1" applyBorder="1"/>
    <xf numFmtId="41" fontId="1" fillId="0" borderId="3" xfId="0" applyNumberFormat="1" applyFont="1" applyFill="1" applyBorder="1" applyProtection="1"/>
    <xf numFmtId="1" fontId="1" fillId="0" borderId="3" xfId="0" applyNumberFormat="1" applyFont="1" applyFill="1" applyBorder="1" applyProtection="1"/>
    <xf numFmtId="0" fontId="1" fillId="0" borderId="3" xfId="0" applyFont="1" applyFill="1" applyBorder="1" applyProtection="1"/>
    <xf numFmtId="164" fontId="1" fillId="0" borderId="4" xfId="0" applyNumberFormat="1" applyFont="1" applyFill="1" applyBorder="1" applyProtection="1">
      <protection locked="0"/>
    </xf>
    <xf numFmtId="43" fontId="2" fillId="0" borderId="5" xfId="0" applyNumberFormat="1" applyFont="1" applyFill="1" applyBorder="1" applyProtection="1"/>
    <xf numFmtId="41" fontId="2" fillId="0" borderId="5" xfId="0" applyNumberFormat="1" applyFont="1" applyFill="1" applyBorder="1"/>
    <xf numFmtId="41" fontId="1" fillId="0" borderId="5" xfId="0" applyNumberFormat="1" applyFont="1" applyFill="1" applyBorder="1"/>
    <xf numFmtId="41" fontId="1" fillId="0" borderId="5" xfId="0" applyNumberFormat="1" applyFont="1" applyFill="1" applyBorder="1" applyProtection="1"/>
    <xf numFmtId="41" fontId="2" fillId="0" borderId="5" xfId="0" applyNumberFormat="1" applyFont="1" applyFill="1" applyBorder="1" applyProtection="1"/>
    <xf numFmtId="41" fontId="1" fillId="0" borderId="6" xfId="0" applyNumberFormat="1" applyFont="1" applyFill="1" applyBorder="1"/>
    <xf numFmtId="0" fontId="2" fillId="0" borderId="4" xfId="0" applyFont="1" applyFill="1" applyBorder="1"/>
    <xf numFmtId="0" fontId="2" fillId="0" borderId="7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1" fontId="2" fillId="0" borderId="7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9" xfId="0" applyFont="1" applyFill="1" applyBorder="1" applyAlignment="1">
      <alignment horizontal="left"/>
    </xf>
    <xf numFmtId="2" fontId="2" fillId="0" borderId="9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1" xfId="0" applyFont="1" applyFill="1" applyBorder="1" applyAlignment="1">
      <alignment horizontal="center"/>
    </xf>
    <xf numFmtId="41" fontId="2" fillId="0" borderId="5" xfId="0" applyNumberFormat="1" applyFont="1" applyFill="1" applyBorder="1" applyProtection="1">
      <protection locked="0"/>
    </xf>
    <xf numFmtId="41" fontId="1" fillId="0" borderId="5" xfId="0" applyNumberFormat="1" applyFont="1" applyFill="1" applyBorder="1" applyProtection="1">
      <protection locked="0"/>
    </xf>
    <xf numFmtId="0" fontId="2" fillId="0" borderId="0" xfId="0" applyFont="1"/>
    <xf numFmtId="0" fontId="1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1" fontId="2" fillId="0" borderId="3" xfId="0" applyNumberFormat="1" applyFont="1" applyBorder="1"/>
    <xf numFmtId="0" fontId="2" fillId="0" borderId="12" xfId="0" applyFont="1" applyFill="1" applyBorder="1" applyAlignment="1" applyProtection="1">
      <protection locked="0"/>
    </xf>
    <xf numFmtId="0" fontId="2" fillId="0" borderId="13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/>
    <xf numFmtId="0" fontId="2" fillId="0" borderId="7" xfId="0" applyFont="1" applyBorder="1"/>
    <xf numFmtId="41" fontId="2" fillId="0" borderId="13" xfId="0" applyNumberFormat="1" applyFont="1" applyBorder="1"/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4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6.85546875" customWidth="1"/>
  </cols>
  <sheetData>
    <row r="1" spans="1:7" ht="15.75" x14ac:dyDescent="0.25">
      <c r="A1" s="7" t="s">
        <v>65</v>
      </c>
      <c r="B1" s="8"/>
      <c r="C1" s="8"/>
      <c r="D1" s="8"/>
      <c r="E1" s="8"/>
      <c r="F1" s="8"/>
      <c r="G1" s="7"/>
    </row>
    <row r="2" spans="1:7" ht="15.75" x14ac:dyDescent="0.25">
      <c r="A2" s="7"/>
      <c r="B2" s="2" t="s">
        <v>42</v>
      </c>
      <c r="C2" s="83"/>
      <c r="D2" s="83"/>
      <c r="E2" s="83"/>
      <c r="F2" s="2" t="s">
        <v>48</v>
      </c>
      <c r="G2" s="13"/>
    </row>
    <row r="3" spans="1:7" ht="15" customHeight="1" x14ac:dyDescent="0.25">
      <c r="A3" s="77" t="s">
        <v>41</v>
      </c>
      <c r="B3" s="77"/>
      <c r="C3" s="84"/>
      <c r="D3" s="84"/>
      <c r="E3" s="84"/>
      <c r="F3" s="9"/>
      <c r="G3" s="1"/>
    </row>
    <row r="4" spans="1:7" ht="15" customHeight="1" x14ac:dyDescent="0.2">
      <c r="A4" s="77" t="s">
        <v>43</v>
      </c>
      <c r="B4" s="77"/>
      <c r="C4" s="85">
        <f ca="1">NOW()</f>
        <v>41845.463613310189</v>
      </c>
      <c r="D4" s="85"/>
      <c r="E4" s="85"/>
      <c r="F4" s="1"/>
      <c r="G4" s="1"/>
    </row>
    <row r="5" spans="1:7" ht="15" customHeight="1" x14ac:dyDescent="0.2">
      <c r="A5" s="77" t="s">
        <v>40</v>
      </c>
      <c r="B5" s="77"/>
      <c r="C5" s="75"/>
      <c r="D5" s="75"/>
      <c r="E5" s="75"/>
      <c r="F5" s="11" t="s">
        <v>47</v>
      </c>
      <c r="G5" s="12"/>
    </row>
    <row r="6" spans="1:7" ht="30" customHeight="1" x14ac:dyDescent="0.2">
      <c r="A6" s="77" t="s">
        <v>44</v>
      </c>
      <c r="B6" s="77"/>
      <c r="C6" s="67"/>
      <c r="D6" s="67"/>
      <c r="E6" s="67"/>
      <c r="F6" s="67"/>
      <c r="G6" s="67"/>
    </row>
    <row r="7" spans="1:7" ht="15" customHeight="1" x14ac:dyDescent="0.2">
      <c r="A7" s="77" t="s">
        <v>45</v>
      </c>
      <c r="B7" s="77"/>
      <c r="C7" s="78"/>
      <c r="D7" s="78"/>
      <c r="E7" s="78"/>
      <c r="F7" s="79"/>
      <c r="G7" s="78"/>
    </row>
    <row r="8" spans="1:7" ht="15" customHeight="1" x14ac:dyDescent="0.2">
      <c r="A8" s="5"/>
      <c r="B8" s="3" t="s">
        <v>46</v>
      </c>
      <c r="C8" s="86"/>
      <c r="D8" s="86"/>
      <c r="E8" s="86"/>
      <c r="F8" s="50"/>
      <c r="G8" s="4"/>
    </row>
    <row r="9" spans="1:7" ht="15" x14ac:dyDescent="0.2">
      <c r="A9" s="6"/>
      <c r="B9" s="1"/>
      <c r="C9" s="1"/>
      <c r="D9" s="1"/>
      <c r="E9" s="1"/>
      <c r="F9" s="1"/>
      <c r="G9" s="1"/>
    </row>
    <row r="10" spans="1:7" ht="15" customHeight="1" x14ac:dyDescent="0.2">
      <c r="A10" s="14"/>
      <c r="B10" s="15" t="s">
        <v>0</v>
      </c>
      <c r="C10" s="68" t="s">
        <v>1</v>
      </c>
      <c r="D10" s="69"/>
      <c r="E10" s="69"/>
      <c r="F10" s="70"/>
      <c r="G10" s="16" t="s">
        <v>2</v>
      </c>
    </row>
    <row r="11" spans="1:7" ht="15" customHeight="1" x14ac:dyDescent="0.2">
      <c r="A11" s="17" t="s">
        <v>3</v>
      </c>
      <c r="B11" s="18" t="s">
        <v>26</v>
      </c>
      <c r="C11" s="71"/>
      <c r="D11" s="72"/>
      <c r="E11" s="72"/>
      <c r="F11" s="73"/>
      <c r="G11" s="20"/>
    </row>
    <row r="12" spans="1:7" ht="15" customHeight="1" x14ac:dyDescent="0.2">
      <c r="A12" s="21">
        <v>6000</v>
      </c>
      <c r="B12" s="15" t="s">
        <v>4</v>
      </c>
      <c r="C12" s="74"/>
      <c r="D12" s="75"/>
      <c r="E12" s="75"/>
      <c r="F12" s="76"/>
      <c r="G12" s="22"/>
    </row>
    <row r="13" spans="1:7" ht="15" customHeight="1" x14ac:dyDescent="0.2">
      <c r="A13" s="21">
        <v>6000</v>
      </c>
      <c r="B13" s="15" t="s">
        <v>5</v>
      </c>
      <c r="C13" s="74"/>
      <c r="D13" s="75"/>
      <c r="E13" s="75"/>
      <c r="F13" s="76"/>
      <c r="G13" s="22"/>
    </row>
    <row r="14" spans="1:7" ht="15" customHeight="1" x14ac:dyDescent="0.2">
      <c r="A14" s="21">
        <v>6000</v>
      </c>
      <c r="B14" s="15" t="s">
        <v>5</v>
      </c>
      <c r="C14" s="74"/>
      <c r="D14" s="75"/>
      <c r="E14" s="75"/>
      <c r="F14" s="76"/>
      <c r="G14" s="22"/>
    </row>
    <row r="15" spans="1:7" ht="15" customHeight="1" x14ac:dyDescent="0.2">
      <c r="A15" s="21">
        <v>6000</v>
      </c>
      <c r="B15" s="15" t="s">
        <v>28</v>
      </c>
      <c r="C15" s="74"/>
      <c r="D15" s="75"/>
      <c r="E15" s="75"/>
      <c r="F15" s="76"/>
      <c r="G15" s="22"/>
    </row>
    <row r="16" spans="1:7" ht="15.75" customHeight="1" x14ac:dyDescent="0.25">
      <c r="A16" s="24">
        <v>6000</v>
      </c>
      <c r="B16" s="25" t="s">
        <v>31</v>
      </c>
      <c r="C16" s="74"/>
      <c r="D16" s="75"/>
      <c r="E16" s="75"/>
      <c r="F16" s="76"/>
      <c r="G16" s="28">
        <f>ROUND(SUM(G11:G15),0)</f>
        <v>0</v>
      </c>
    </row>
    <row r="17" spans="1:7" ht="15" customHeight="1" x14ac:dyDescent="0.2">
      <c r="A17" s="21">
        <v>6007</v>
      </c>
      <c r="B17" s="15" t="s">
        <v>6</v>
      </c>
      <c r="C17" s="74"/>
      <c r="D17" s="75"/>
      <c r="E17" s="75"/>
      <c r="F17" s="76"/>
      <c r="G17" s="22"/>
    </row>
    <row r="18" spans="1:7" ht="15" customHeight="1" x14ac:dyDescent="0.2">
      <c r="A18" s="21">
        <v>6007</v>
      </c>
      <c r="B18" s="15" t="s">
        <v>7</v>
      </c>
      <c r="C18" s="74"/>
      <c r="D18" s="75"/>
      <c r="E18" s="75"/>
      <c r="F18" s="76"/>
      <c r="G18" s="22"/>
    </row>
    <row r="19" spans="1:7" ht="15" customHeight="1" x14ac:dyDescent="0.2">
      <c r="A19" s="21">
        <v>6007</v>
      </c>
      <c r="B19" s="15" t="s">
        <v>7</v>
      </c>
      <c r="C19" s="74"/>
      <c r="D19" s="75"/>
      <c r="E19" s="75"/>
      <c r="F19" s="76"/>
      <c r="G19" s="22"/>
    </row>
    <row r="20" spans="1:7" ht="15.75" customHeight="1" x14ac:dyDescent="0.25">
      <c r="A20" s="24">
        <v>6007</v>
      </c>
      <c r="B20" s="25" t="s">
        <v>29</v>
      </c>
      <c r="C20" s="74"/>
      <c r="D20" s="75"/>
      <c r="E20" s="75"/>
      <c r="F20" s="76"/>
      <c r="G20" s="28">
        <f>ROUND(SUM(G17:G19),0)</f>
        <v>0</v>
      </c>
    </row>
    <row r="21" spans="1:7" ht="15.75" customHeight="1" x14ac:dyDescent="0.25">
      <c r="A21" s="24">
        <v>6008</v>
      </c>
      <c r="B21" s="25" t="s">
        <v>54</v>
      </c>
      <c r="C21" s="74"/>
      <c r="D21" s="75"/>
      <c r="E21" s="75"/>
      <c r="F21" s="76"/>
      <c r="G21" s="28"/>
    </row>
    <row r="22" spans="1:7" ht="15.75" customHeight="1" x14ac:dyDescent="0.25">
      <c r="A22" s="24">
        <v>6012</v>
      </c>
      <c r="B22" s="25" t="s">
        <v>55</v>
      </c>
      <c r="C22" s="74"/>
      <c r="D22" s="75"/>
      <c r="E22" s="75"/>
      <c r="F22" s="76"/>
      <c r="G22" s="26"/>
    </row>
    <row r="23" spans="1:7" ht="15.75" customHeight="1" x14ac:dyDescent="0.25">
      <c r="A23" s="24">
        <v>6013</v>
      </c>
      <c r="B23" s="25" t="s">
        <v>56</v>
      </c>
      <c r="C23" s="74"/>
      <c r="D23" s="75"/>
      <c r="E23" s="75"/>
      <c r="F23" s="76"/>
      <c r="G23" s="26"/>
    </row>
    <row r="24" spans="1:7" ht="15.75" customHeight="1" x14ac:dyDescent="0.25">
      <c r="A24" s="24">
        <v>6020</v>
      </c>
      <c r="B24" s="25" t="s">
        <v>61</v>
      </c>
      <c r="C24" s="74"/>
      <c r="D24" s="75"/>
      <c r="E24" s="75"/>
      <c r="F24" s="76"/>
      <c r="G24" s="26"/>
    </row>
    <row r="25" spans="1:7" ht="15.75" customHeight="1" x14ac:dyDescent="0.25">
      <c r="A25" s="24">
        <v>6035</v>
      </c>
      <c r="B25" s="25" t="s">
        <v>62</v>
      </c>
      <c r="C25" s="74"/>
      <c r="D25" s="75"/>
      <c r="E25" s="75"/>
      <c r="F25" s="76"/>
      <c r="G25" s="26"/>
    </row>
    <row r="26" spans="1:7" ht="15.75" customHeight="1" x14ac:dyDescent="0.25">
      <c r="A26" s="24">
        <v>6050</v>
      </c>
      <c r="B26" s="25" t="s">
        <v>53</v>
      </c>
      <c r="C26" s="80"/>
      <c r="D26" s="81"/>
      <c r="E26" s="81"/>
      <c r="F26" s="82"/>
      <c r="G26" s="26"/>
    </row>
    <row r="27" spans="1:7" ht="15" customHeight="1" x14ac:dyDescent="0.2">
      <c r="A27" s="21">
        <v>6024</v>
      </c>
      <c r="B27" s="39" t="s">
        <v>50</v>
      </c>
      <c r="C27" s="42" t="s">
        <v>63</v>
      </c>
      <c r="D27" s="43"/>
      <c r="E27" s="47" t="s">
        <v>64</v>
      </c>
      <c r="F27" s="48"/>
      <c r="G27" s="44">
        <f>ROUND(D27*F27*20,0)</f>
        <v>0</v>
      </c>
    </row>
    <row r="28" spans="1:7" ht="15" customHeight="1" x14ac:dyDescent="0.2">
      <c r="A28" s="21">
        <v>6024</v>
      </c>
      <c r="B28" s="39" t="s">
        <v>51</v>
      </c>
      <c r="C28" s="41" t="s">
        <v>63</v>
      </c>
      <c r="D28" s="10"/>
      <c r="E28" s="45" t="s">
        <v>64</v>
      </c>
      <c r="F28" s="46"/>
      <c r="G28" s="44">
        <f>ROUND(D28*F28*6,0)</f>
        <v>0</v>
      </c>
    </row>
    <row r="29" spans="1:7" ht="15.75" customHeight="1" x14ac:dyDescent="0.25">
      <c r="A29" s="24">
        <v>6024</v>
      </c>
      <c r="B29" s="25" t="s">
        <v>36</v>
      </c>
      <c r="C29" s="74"/>
      <c r="D29" s="75"/>
      <c r="E29" s="75"/>
      <c r="F29" s="76"/>
      <c r="G29" s="29">
        <f>SUM(G27:G28)</f>
        <v>0</v>
      </c>
    </row>
    <row r="30" spans="1:7" ht="15" customHeight="1" x14ac:dyDescent="0.25">
      <c r="A30" s="21">
        <v>6195</v>
      </c>
      <c r="B30" s="15" t="s">
        <v>34</v>
      </c>
      <c r="C30" s="74"/>
      <c r="D30" s="75"/>
      <c r="E30" s="76"/>
      <c r="F30" s="27">
        <v>0.28499999999999998</v>
      </c>
      <c r="G30" s="23">
        <f>ROUND($F$30*SUM(G16,G21,G22,G24),0)</f>
        <v>0</v>
      </c>
    </row>
    <row r="31" spans="1:7" ht="15" customHeight="1" x14ac:dyDescent="0.25">
      <c r="A31" s="21">
        <v>6195</v>
      </c>
      <c r="B31" s="15" t="s">
        <v>35</v>
      </c>
      <c r="C31" s="74"/>
      <c r="D31" s="75"/>
      <c r="E31" s="76"/>
      <c r="F31" s="27">
        <v>0.16</v>
      </c>
      <c r="G31" s="23">
        <f>ROUND($F$31*G20,0)</f>
        <v>0</v>
      </c>
    </row>
    <row r="32" spans="1:7" ht="15" customHeight="1" x14ac:dyDescent="0.25">
      <c r="A32" s="21">
        <v>6195</v>
      </c>
      <c r="B32" s="15" t="s">
        <v>52</v>
      </c>
      <c r="C32" s="45"/>
      <c r="D32" s="49"/>
      <c r="E32" s="40"/>
      <c r="F32" s="27">
        <v>0.08</v>
      </c>
      <c r="G32" s="23">
        <f>ROUND($F$32*SUM(G23,G25,G28),0)</f>
        <v>0</v>
      </c>
    </row>
    <row r="33" spans="1:7" ht="15.75" customHeight="1" x14ac:dyDescent="0.25">
      <c r="A33" s="24">
        <v>6195</v>
      </c>
      <c r="B33" s="25" t="s">
        <v>8</v>
      </c>
      <c r="C33" s="74"/>
      <c r="D33" s="75"/>
      <c r="E33" s="75"/>
      <c r="F33" s="76"/>
      <c r="G33" s="28">
        <f>ROUND(SUM(G30:G32),0)</f>
        <v>0</v>
      </c>
    </row>
    <row r="34" spans="1:7" ht="15.75" customHeight="1" x14ac:dyDescent="0.25">
      <c r="A34" s="30"/>
      <c r="B34" s="31" t="s">
        <v>24</v>
      </c>
      <c r="C34" s="74"/>
      <c r="D34" s="75"/>
      <c r="E34" s="75"/>
      <c r="F34" s="76"/>
      <c r="G34" s="29">
        <f>SUM(G16,G20:G26,G29,G33)</f>
        <v>0</v>
      </c>
    </row>
    <row r="35" spans="1:7" ht="15" customHeight="1" x14ac:dyDescent="0.25">
      <c r="A35" s="30"/>
      <c r="B35" s="31"/>
      <c r="C35" s="74"/>
      <c r="D35" s="75"/>
      <c r="E35" s="75"/>
      <c r="F35" s="76"/>
      <c r="G35" s="29"/>
    </row>
    <row r="36" spans="1:7" ht="15" customHeight="1" x14ac:dyDescent="0.2">
      <c r="A36" s="17" t="s">
        <v>9</v>
      </c>
      <c r="B36" s="18" t="s">
        <v>25</v>
      </c>
      <c r="C36" s="74"/>
      <c r="D36" s="75"/>
      <c r="E36" s="75"/>
      <c r="F36" s="76"/>
      <c r="G36" s="19"/>
    </row>
    <row r="37" spans="1:7" ht="15.75" customHeight="1" x14ac:dyDescent="0.25">
      <c r="A37" s="24">
        <v>6200</v>
      </c>
      <c r="B37" s="25" t="s">
        <v>10</v>
      </c>
      <c r="C37" s="74"/>
      <c r="D37" s="75"/>
      <c r="E37" s="75"/>
      <c r="F37" s="76"/>
      <c r="G37" s="26"/>
    </row>
    <row r="38" spans="1:7" ht="15.75" customHeight="1" x14ac:dyDescent="0.25">
      <c r="A38" s="24">
        <v>6235</v>
      </c>
      <c r="B38" s="25" t="s">
        <v>11</v>
      </c>
      <c r="C38" s="74"/>
      <c r="D38" s="75"/>
      <c r="E38" s="75"/>
      <c r="F38" s="76"/>
      <c r="G38" s="26"/>
    </row>
    <row r="39" spans="1:7" ht="15.75" customHeight="1" x14ac:dyDescent="0.25">
      <c r="A39" s="24">
        <v>6247</v>
      </c>
      <c r="B39" s="25" t="s">
        <v>49</v>
      </c>
      <c r="C39" s="74"/>
      <c r="D39" s="75"/>
      <c r="E39" s="75"/>
      <c r="F39" s="76"/>
      <c r="G39" s="26"/>
    </row>
    <row r="40" spans="1:7" ht="15.75" customHeight="1" x14ac:dyDescent="0.25">
      <c r="A40" s="24">
        <v>6265</v>
      </c>
      <c r="B40" s="25" t="s">
        <v>12</v>
      </c>
      <c r="C40" s="74"/>
      <c r="D40" s="75"/>
      <c r="E40" s="75"/>
      <c r="F40" s="76"/>
      <c r="G40" s="26"/>
    </row>
    <row r="41" spans="1:7" ht="15.75" customHeight="1" x14ac:dyDescent="0.25">
      <c r="A41" s="24">
        <v>6505</v>
      </c>
      <c r="B41" s="25" t="s">
        <v>22</v>
      </c>
      <c r="C41" s="74"/>
      <c r="D41" s="75"/>
      <c r="E41" s="75"/>
      <c r="F41" s="76"/>
      <c r="G41" s="26"/>
    </row>
    <row r="42" spans="1:7" ht="15" customHeight="1" x14ac:dyDescent="0.2">
      <c r="A42" s="21">
        <v>6515</v>
      </c>
      <c r="B42" s="15" t="s">
        <v>13</v>
      </c>
      <c r="C42" s="74"/>
      <c r="D42" s="75"/>
      <c r="E42" s="75"/>
      <c r="F42" s="76"/>
      <c r="G42" s="22"/>
    </row>
    <row r="43" spans="1:7" ht="15" customHeight="1" x14ac:dyDescent="0.2">
      <c r="A43" s="21">
        <v>6520</v>
      </c>
      <c r="B43" s="15" t="s">
        <v>14</v>
      </c>
      <c r="C43" s="74"/>
      <c r="D43" s="75"/>
      <c r="E43" s="75"/>
      <c r="F43" s="76"/>
      <c r="G43" s="22"/>
    </row>
    <row r="44" spans="1:7" ht="15" customHeight="1" x14ac:dyDescent="0.2">
      <c r="A44" s="21">
        <v>6515</v>
      </c>
      <c r="B44" s="15" t="s">
        <v>15</v>
      </c>
      <c r="C44" s="74"/>
      <c r="D44" s="75"/>
      <c r="E44" s="75"/>
      <c r="F44" s="76"/>
      <c r="G44" s="22"/>
    </row>
    <row r="45" spans="1:7" ht="15" customHeight="1" x14ac:dyDescent="0.2">
      <c r="A45" s="21">
        <v>6520</v>
      </c>
      <c r="B45" s="15" t="s">
        <v>16</v>
      </c>
      <c r="C45" s="74"/>
      <c r="D45" s="75"/>
      <c r="E45" s="75"/>
      <c r="F45" s="76"/>
      <c r="G45" s="22"/>
    </row>
    <row r="46" spans="1:7" ht="15.75" customHeight="1" x14ac:dyDescent="0.25">
      <c r="A46" s="24">
        <v>6515</v>
      </c>
      <c r="B46" s="25" t="s">
        <v>32</v>
      </c>
      <c r="C46" s="74"/>
      <c r="D46" s="75"/>
      <c r="E46" s="75"/>
      <c r="F46" s="76"/>
      <c r="G46" s="28">
        <f>SUM(G42,G44)</f>
        <v>0</v>
      </c>
    </row>
    <row r="47" spans="1:7" ht="15.75" customHeight="1" x14ac:dyDescent="0.25">
      <c r="A47" s="24">
        <v>6520</v>
      </c>
      <c r="B47" s="25" t="s">
        <v>33</v>
      </c>
      <c r="C47" s="74"/>
      <c r="D47" s="75"/>
      <c r="E47" s="75"/>
      <c r="F47" s="76"/>
      <c r="G47" s="28">
        <f>SUM(G43,G45)</f>
        <v>0</v>
      </c>
    </row>
    <row r="48" spans="1:7" ht="15.75" customHeight="1" x14ac:dyDescent="0.25">
      <c r="A48" s="24">
        <v>6602</v>
      </c>
      <c r="B48" s="25" t="s">
        <v>60</v>
      </c>
      <c r="C48" s="74"/>
      <c r="D48" s="75"/>
      <c r="E48" s="75"/>
      <c r="F48" s="76"/>
      <c r="G48" s="28"/>
    </row>
    <row r="49" spans="1:7" ht="15.75" customHeight="1" x14ac:dyDescent="0.2">
      <c r="A49" s="21">
        <v>6900</v>
      </c>
      <c r="B49" s="15" t="s">
        <v>57</v>
      </c>
      <c r="C49" s="74"/>
      <c r="D49" s="75"/>
      <c r="E49" s="75"/>
      <c r="F49" s="76"/>
      <c r="G49" s="22"/>
    </row>
    <row r="50" spans="1:7" ht="15.75" customHeight="1" x14ac:dyDescent="0.2">
      <c r="A50" s="21">
        <v>6900</v>
      </c>
      <c r="B50" s="15" t="s">
        <v>57</v>
      </c>
      <c r="C50" s="74"/>
      <c r="D50" s="75"/>
      <c r="E50" s="75"/>
      <c r="F50" s="76"/>
      <c r="G50" s="22"/>
    </row>
    <row r="51" spans="1:7" ht="15.75" customHeight="1" x14ac:dyDescent="0.25">
      <c r="A51" s="24">
        <v>6900</v>
      </c>
      <c r="B51" s="25" t="s">
        <v>58</v>
      </c>
      <c r="C51" s="74"/>
      <c r="D51" s="75"/>
      <c r="E51" s="75"/>
      <c r="F51" s="76"/>
      <c r="G51" s="26">
        <f>SUM(G49:G50)</f>
        <v>0</v>
      </c>
    </row>
    <row r="52" spans="1:7" ht="15.75" customHeight="1" x14ac:dyDescent="0.25">
      <c r="A52" s="24">
        <v>6930</v>
      </c>
      <c r="B52" s="25" t="s">
        <v>59</v>
      </c>
      <c r="C52" s="74"/>
      <c r="D52" s="75"/>
      <c r="E52" s="75"/>
      <c r="F52" s="76"/>
      <c r="G52" s="26"/>
    </row>
    <row r="53" spans="1:7" ht="15.75" customHeight="1" x14ac:dyDescent="0.25">
      <c r="A53" s="24">
        <v>7010</v>
      </c>
      <c r="B53" s="25" t="s">
        <v>17</v>
      </c>
      <c r="C53" s="74"/>
      <c r="D53" s="75"/>
      <c r="E53" s="75"/>
      <c r="F53" s="76"/>
      <c r="G53" s="26"/>
    </row>
    <row r="54" spans="1:7" ht="15.75" customHeight="1" x14ac:dyDescent="0.25">
      <c r="A54" s="24">
        <v>7225</v>
      </c>
      <c r="B54" s="25" t="s">
        <v>39</v>
      </c>
      <c r="C54" s="74"/>
      <c r="D54" s="75"/>
      <c r="E54" s="75"/>
      <c r="F54" s="76"/>
      <c r="G54" s="28"/>
    </row>
    <row r="55" spans="1:7" ht="15.75" customHeight="1" x14ac:dyDescent="0.25">
      <c r="A55" s="24"/>
      <c r="B55" s="25" t="s">
        <v>23</v>
      </c>
      <c r="C55" s="74"/>
      <c r="D55" s="75"/>
      <c r="E55" s="75"/>
      <c r="F55" s="76"/>
      <c r="G55" s="28">
        <f>ROUND(SUM(G37:G41,G46:G48,G51:G54),0)</f>
        <v>0</v>
      </c>
    </row>
    <row r="56" spans="1:7" ht="15" customHeight="1" x14ac:dyDescent="0.25">
      <c r="A56" s="24"/>
      <c r="B56" s="25"/>
      <c r="C56" s="74"/>
      <c r="D56" s="75"/>
      <c r="E56" s="75"/>
      <c r="F56" s="76"/>
      <c r="G56" s="28"/>
    </row>
    <row r="57" spans="1:7" ht="15.75" customHeight="1" x14ac:dyDescent="0.25">
      <c r="A57" s="24"/>
      <c r="B57" s="25" t="s">
        <v>69</v>
      </c>
      <c r="C57" s="45"/>
      <c r="D57" s="49"/>
      <c r="E57" s="49"/>
      <c r="F57" s="40"/>
      <c r="G57" s="28">
        <f>SUM(G34,G55)-G66</f>
        <v>0</v>
      </c>
    </row>
    <row r="58" spans="1:7" ht="15.75" customHeight="1" x14ac:dyDescent="0.25">
      <c r="A58" s="24"/>
      <c r="B58" s="25" t="s">
        <v>68</v>
      </c>
      <c r="C58" s="45"/>
      <c r="D58" s="49"/>
      <c r="E58" s="49"/>
      <c r="F58" s="40"/>
      <c r="G58" s="28">
        <f>SUM(G34,G55)</f>
        <v>0</v>
      </c>
    </row>
    <row r="59" spans="1:7" ht="15" customHeight="1" x14ac:dyDescent="0.2">
      <c r="A59" s="21"/>
      <c r="B59" s="15" t="s">
        <v>18</v>
      </c>
      <c r="C59" s="74"/>
      <c r="D59" s="75"/>
      <c r="E59" s="75"/>
      <c r="F59" s="76"/>
      <c r="G59" s="23">
        <f>G58-SUM(G39,G47,G54)</f>
        <v>0</v>
      </c>
    </row>
    <row r="60" spans="1:7" ht="15.75" customHeight="1" x14ac:dyDescent="0.25">
      <c r="A60" s="24">
        <v>7520</v>
      </c>
      <c r="B60" s="25" t="s">
        <v>27</v>
      </c>
      <c r="C60" s="74"/>
      <c r="D60" s="75"/>
      <c r="E60" s="76"/>
      <c r="F60" s="27">
        <v>0.51</v>
      </c>
      <c r="G60" s="28">
        <f>ROUND(SUM(G59*$F$60),0)</f>
        <v>0</v>
      </c>
    </row>
    <row r="61" spans="1:7" ht="15.75" customHeight="1" x14ac:dyDescent="0.25">
      <c r="A61" s="24"/>
      <c r="B61" s="25" t="s">
        <v>30</v>
      </c>
      <c r="C61" s="74"/>
      <c r="D61" s="75"/>
      <c r="E61" s="75"/>
      <c r="F61" s="76"/>
      <c r="G61" s="28">
        <f>SUM(G58,G60)</f>
        <v>0</v>
      </c>
    </row>
    <row r="63" spans="1:7" s="56" customFormat="1" ht="15.75" x14ac:dyDescent="0.25">
      <c r="F63" s="57" t="s">
        <v>70</v>
      </c>
      <c r="G63" s="58"/>
    </row>
    <row r="64" spans="1:7" s="56" customFormat="1" ht="15" x14ac:dyDescent="0.2">
      <c r="F64" s="59" t="s">
        <v>71</v>
      </c>
      <c r="G64" s="60"/>
    </row>
    <row r="65" spans="6:7" s="56" customFormat="1" ht="15" x14ac:dyDescent="0.2">
      <c r="F65" s="59" t="s">
        <v>72</v>
      </c>
      <c r="G65" s="60"/>
    </row>
    <row r="66" spans="6:7" s="56" customFormat="1" ht="15" x14ac:dyDescent="0.2">
      <c r="F66" s="58"/>
      <c r="G66" s="60">
        <f>SUM(G64:G65)</f>
        <v>0</v>
      </c>
    </row>
  </sheetData>
  <mergeCells count="59">
    <mergeCell ref="C49:F49"/>
    <mergeCell ref="C50:F50"/>
    <mergeCell ref="C51:F51"/>
    <mergeCell ref="C52:F52"/>
    <mergeCell ref="A6:B6"/>
    <mergeCell ref="A5:B5"/>
    <mergeCell ref="A4:B4"/>
    <mergeCell ref="A3:B3"/>
    <mergeCell ref="C8:E8"/>
    <mergeCell ref="C56:F56"/>
    <mergeCell ref="C59:F59"/>
    <mergeCell ref="C61:F61"/>
    <mergeCell ref="C60:E60"/>
    <mergeCell ref="C53:F53"/>
    <mergeCell ref="C54:F54"/>
    <mergeCell ref="C55:F55"/>
    <mergeCell ref="C48:F48"/>
    <mergeCell ref="C41:F41"/>
    <mergeCell ref="C42:F42"/>
    <mergeCell ref="C43:F43"/>
    <mergeCell ref="C44:F44"/>
    <mergeCell ref="C2:E2"/>
    <mergeCell ref="C3:E3"/>
    <mergeCell ref="C4:E4"/>
    <mergeCell ref="C5:E5"/>
    <mergeCell ref="C47:F47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E30"/>
    <mergeCell ref="C31:E31"/>
    <mergeCell ref="C33:F33"/>
    <mergeCell ref="C34:F34"/>
    <mergeCell ref="C14:F14"/>
    <mergeCell ref="A7:B7"/>
    <mergeCell ref="C7:G7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6:G6"/>
    <mergeCell ref="C10:F10"/>
    <mergeCell ref="C11:F11"/>
    <mergeCell ref="C12:F12"/>
    <mergeCell ref="C13:F13"/>
  </mergeCells>
  <phoneticPr fontId="0" type="noConversion"/>
  <printOptions horizontalCentered="1" verticalCentered="1"/>
  <pageMargins left="0" right="0" top="0" bottom="0.35" header="0.5" footer="0"/>
  <pageSetup scale="75" orientation="portrait" r:id="rId1"/>
  <headerFooter alignWithMargins="0">
    <oddFooter>&amp;LORSP BUDGET FORM (rev 07/2014)</oddFooter>
  </headerFooter>
  <ignoredErrors>
    <ignoredError sqref="G51 C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8" width="14.5703125" customWidth="1"/>
    <col min="9" max="9" width="14.7109375" customWidth="1"/>
  </cols>
  <sheetData>
    <row r="1" spans="1:9" ht="15.75" x14ac:dyDescent="0.25">
      <c r="A1" s="7" t="s">
        <v>65</v>
      </c>
      <c r="B1" s="8"/>
      <c r="C1" s="8"/>
      <c r="D1" s="8"/>
      <c r="E1" s="8"/>
      <c r="F1" s="8"/>
      <c r="G1" s="7"/>
    </row>
    <row r="2" spans="1:9" ht="15.75" x14ac:dyDescent="0.25">
      <c r="A2" s="7"/>
      <c r="B2" s="2" t="s">
        <v>42</v>
      </c>
      <c r="C2" s="83"/>
      <c r="D2" s="83"/>
      <c r="E2" s="83"/>
      <c r="F2" s="2" t="s">
        <v>48</v>
      </c>
      <c r="G2" s="13"/>
    </row>
    <row r="3" spans="1:9" ht="15" customHeight="1" x14ac:dyDescent="0.25">
      <c r="A3" s="77" t="s">
        <v>41</v>
      </c>
      <c r="B3" s="77"/>
      <c r="C3" s="84"/>
      <c r="D3" s="84"/>
      <c r="E3" s="84"/>
      <c r="F3" s="9"/>
      <c r="G3" s="1"/>
    </row>
    <row r="4" spans="1:9" ht="15" customHeight="1" x14ac:dyDescent="0.2">
      <c r="A4" s="77" t="s">
        <v>43</v>
      </c>
      <c r="B4" s="77"/>
      <c r="C4" s="85">
        <f ca="1">NOW()</f>
        <v>41845.463613310189</v>
      </c>
      <c r="D4" s="85"/>
      <c r="E4" s="85"/>
      <c r="F4" s="1"/>
      <c r="G4" s="1"/>
    </row>
    <row r="5" spans="1:9" ht="15" customHeight="1" x14ac:dyDescent="0.2">
      <c r="A5" s="77" t="s">
        <v>40</v>
      </c>
      <c r="B5" s="77"/>
      <c r="C5" s="75"/>
      <c r="D5" s="75"/>
      <c r="E5" s="75"/>
      <c r="F5" s="11" t="s">
        <v>47</v>
      </c>
      <c r="G5" s="12"/>
    </row>
    <row r="6" spans="1:9" ht="15" x14ac:dyDescent="0.2">
      <c r="A6" s="77" t="s">
        <v>44</v>
      </c>
      <c r="B6" s="77"/>
      <c r="C6" s="89"/>
      <c r="D6" s="89"/>
      <c r="E6" s="89"/>
      <c r="F6" s="89"/>
      <c r="G6" s="89"/>
      <c r="H6" s="89"/>
      <c r="I6" s="89"/>
    </row>
    <row r="7" spans="1:9" ht="15" customHeight="1" x14ac:dyDescent="0.2">
      <c r="A7" s="77" t="s">
        <v>45</v>
      </c>
      <c r="B7" s="77"/>
      <c r="C7" s="87"/>
      <c r="D7" s="87"/>
      <c r="E7" s="87"/>
      <c r="F7" s="88"/>
      <c r="G7" s="87"/>
    </row>
    <row r="8" spans="1:9" ht="15" customHeight="1" x14ac:dyDescent="0.2">
      <c r="A8" s="5"/>
      <c r="B8" s="3" t="s">
        <v>46</v>
      </c>
      <c r="C8" s="86"/>
      <c r="D8" s="86"/>
      <c r="E8" s="86"/>
      <c r="F8" s="50"/>
      <c r="G8" s="4"/>
    </row>
    <row r="9" spans="1:9" ht="15" x14ac:dyDescent="0.2">
      <c r="A9" s="5"/>
      <c r="B9" s="3" t="s">
        <v>67</v>
      </c>
      <c r="C9" s="90">
        <v>1.03</v>
      </c>
      <c r="D9" s="90"/>
      <c r="E9" s="90"/>
      <c r="F9" s="4"/>
      <c r="G9" s="4"/>
    </row>
    <row r="10" spans="1:9" ht="15.75" thickBot="1" x14ac:dyDescent="0.25">
      <c r="A10" s="6"/>
      <c r="B10" s="1"/>
      <c r="C10" s="1"/>
      <c r="D10" s="1"/>
      <c r="E10" s="1"/>
      <c r="F10" s="1"/>
      <c r="G10" s="1"/>
    </row>
    <row r="11" spans="1:9" ht="15" customHeight="1" x14ac:dyDescent="0.2">
      <c r="A11" s="14"/>
      <c r="B11" s="15" t="s">
        <v>0</v>
      </c>
      <c r="C11" s="68" t="s">
        <v>1</v>
      </c>
      <c r="D11" s="69"/>
      <c r="E11" s="69"/>
      <c r="F11" s="69"/>
      <c r="G11" s="53" t="s">
        <v>21</v>
      </c>
      <c r="H11" s="53" t="s">
        <v>20</v>
      </c>
      <c r="I11" s="53" t="s">
        <v>66</v>
      </c>
    </row>
    <row r="12" spans="1:9" ht="15" customHeight="1" x14ac:dyDescent="0.2">
      <c r="A12" s="17" t="s">
        <v>3</v>
      </c>
      <c r="B12" s="18" t="s">
        <v>26</v>
      </c>
      <c r="C12" s="71"/>
      <c r="D12" s="72"/>
      <c r="E12" s="72"/>
      <c r="F12" s="72"/>
      <c r="G12" s="33"/>
      <c r="H12" s="33"/>
      <c r="I12" s="33"/>
    </row>
    <row r="13" spans="1:9" ht="15" customHeight="1" x14ac:dyDescent="0.2">
      <c r="A13" s="21">
        <v>6000</v>
      </c>
      <c r="B13" s="15" t="s">
        <v>4</v>
      </c>
      <c r="C13" s="74"/>
      <c r="D13" s="75"/>
      <c r="E13" s="75"/>
      <c r="F13" s="75"/>
      <c r="G13" s="54"/>
      <c r="H13" s="54">
        <f>ROUND(G13*$C$9,0)</f>
        <v>0</v>
      </c>
      <c r="I13" s="54">
        <f>SUM(G13:H13)</f>
        <v>0</v>
      </c>
    </row>
    <row r="14" spans="1:9" ht="15" customHeight="1" x14ac:dyDescent="0.2">
      <c r="A14" s="21">
        <v>6000</v>
      </c>
      <c r="B14" s="15" t="s">
        <v>5</v>
      </c>
      <c r="C14" s="74"/>
      <c r="D14" s="75"/>
      <c r="E14" s="75"/>
      <c r="F14" s="75"/>
      <c r="G14" s="54"/>
      <c r="H14" s="54">
        <f t="shared" ref="H14:H29" si="0">ROUND(G14*$C$9,0)</f>
        <v>0</v>
      </c>
      <c r="I14" s="54">
        <f>SUM(G14:H14)</f>
        <v>0</v>
      </c>
    </row>
    <row r="15" spans="1:9" ht="15" customHeight="1" x14ac:dyDescent="0.2">
      <c r="A15" s="21">
        <v>6000</v>
      </c>
      <c r="B15" s="15" t="s">
        <v>5</v>
      </c>
      <c r="C15" s="74"/>
      <c r="D15" s="75"/>
      <c r="E15" s="75"/>
      <c r="F15" s="75"/>
      <c r="G15" s="54"/>
      <c r="H15" s="54">
        <f t="shared" si="0"/>
        <v>0</v>
      </c>
      <c r="I15" s="54">
        <f>SUM(G15:H15)</f>
        <v>0</v>
      </c>
    </row>
    <row r="16" spans="1:9" ht="15" customHeight="1" x14ac:dyDescent="0.2">
      <c r="A16" s="21">
        <v>6000</v>
      </c>
      <c r="B16" s="15" t="s">
        <v>28</v>
      </c>
      <c r="C16" s="74"/>
      <c r="D16" s="75"/>
      <c r="E16" s="75"/>
      <c r="F16" s="75"/>
      <c r="G16" s="54"/>
      <c r="H16" s="54">
        <f t="shared" si="0"/>
        <v>0</v>
      </c>
      <c r="I16" s="54">
        <f>SUM(G16:H16)</f>
        <v>0</v>
      </c>
    </row>
    <row r="17" spans="1:9" ht="15.75" customHeight="1" x14ac:dyDescent="0.25">
      <c r="A17" s="24">
        <v>6000</v>
      </c>
      <c r="B17" s="25" t="s">
        <v>31</v>
      </c>
      <c r="C17" s="74"/>
      <c r="D17" s="75"/>
      <c r="E17" s="75"/>
      <c r="F17" s="75"/>
      <c r="G17" s="35">
        <f>ROUND(SUM(G13:G16),0)</f>
        <v>0</v>
      </c>
      <c r="H17" s="35">
        <f>ROUND(SUM(H13:H16),0)</f>
        <v>0</v>
      </c>
      <c r="I17" s="35">
        <f>ROUND(SUM(I13:I16),0)</f>
        <v>0</v>
      </c>
    </row>
    <row r="18" spans="1:9" ht="15" customHeight="1" x14ac:dyDescent="0.2">
      <c r="A18" s="21">
        <v>6007</v>
      </c>
      <c r="B18" s="15" t="s">
        <v>6</v>
      </c>
      <c r="C18" s="74"/>
      <c r="D18" s="75"/>
      <c r="E18" s="75"/>
      <c r="F18" s="75"/>
      <c r="G18" s="54"/>
      <c r="H18" s="54">
        <f t="shared" si="0"/>
        <v>0</v>
      </c>
      <c r="I18" s="54">
        <f>SUM(G18:H18)</f>
        <v>0</v>
      </c>
    </row>
    <row r="19" spans="1:9" ht="15" customHeight="1" x14ac:dyDescent="0.2">
      <c r="A19" s="21">
        <v>6007</v>
      </c>
      <c r="B19" s="15" t="s">
        <v>7</v>
      </c>
      <c r="C19" s="74"/>
      <c r="D19" s="75"/>
      <c r="E19" s="75"/>
      <c r="F19" s="75"/>
      <c r="G19" s="54"/>
      <c r="H19" s="54">
        <f t="shared" si="0"/>
        <v>0</v>
      </c>
      <c r="I19" s="54">
        <f t="shared" ref="I19:I27" si="1">SUM(G19:H19)</f>
        <v>0</v>
      </c>
    </row>
    <row r="20" spans="1:9" ht="15" customHeight="1" x14ac:dyDescent="0.2">
      <c r="A20" s="21">
        <v>6007</v>
      </c>
      <c r="B20" s="15" t="s">
        <v>7</v>
      </c>
      <c r="C20" s="74"/>
      <c r="D20" s="75"/>
      <c r="E20" s="75"/>
      <c r="F20" s="75"/>
      <c r="G20" s="54"/>
      <c r="H20" s="54">
        <f t="shared" si="0"/>
        <v>0</v>
      </c>
      <c r="I20" s="54">
        <f t="shared" si="1"/>
        <v>0</v>
      </c>
    </row>
    <row r="21" spans="1:9" ht="15.75" customHeight="1" x14ac:dyDescent="0.25">
      <c r="A21" s="24">
        <v>6007</v>
      </c>
      <c r="B21" s="25" t="s">
        <v>29</v>
      </c>
      <c r="C21" s="74"/>
      <c r="D21" s="75"/>
      <c r="E21" s="75"/>
      <c r="F21" s="75"/>
      <c r="G21" s="35">
        <f>ROUND(SUM(G18:G20),0)</f>
        <v>0</v>
      </c>
      <c r="H21" s="35">
        <f>ROUND(SUM(H18:H20),0)</f>
        <v>0</v>
      </c>
      <c r="I21" s="35">
        <f>ROUND(SUM(I18:I20),0)</f>
        <v>0</v>
      </c>
    </row>
    <row r="22" spans="1:9" ht="15.75" customHeight="1" x14ac:dyDescent="0.25">
      <c r="A22" s="24">
        <v>6008</v>
      </c>
      <c r="B22" s="25" t="s">
        <v>54</v>
      </c>
      <c r="C22" s="74"/>
      <c r="D22" s="75"/>
      <c r="E22" s="75"/>
      <c r="F22" s="75"/>
      <c r="G22" s="35"/>
      <c r="H22" s="55">
        <f t="shared" si="0"/>
        <v>0</v>
      </c>
      <c r="I22" s="55">
        <f t="shared" si="1"/>
        <v>0</v>
      </c>
    </row>
    <row r="23" spans="1:9" ht="15.75" customHeight="1" x14ac:dyDescent="0.25">
      <c r="A23" s="24">
        <v>6012</v>
      </c>
      <c r="B23" s="25" t="s">
        <v>55</v>
      </c>
      <c r="C23" s="74"/>
      <c r="D23" s="75"/>
      <c r="E23" s="75"/>
      <c r="F23" s="75"/>
      <c r="G23" s="55"/>
      <c r="H23" s="55">
        <f t="shared" si="0"/>
        <v>0</v>
      </c>
      <c r="I23" s="55">
        <f t="shared" si="1"/>
        <v>0</v>
      </c>
    </row>
    <row r="24" spans="1:9" ht="15.75" customHeight="1" x14ac:dyDescent="0.25">
      <c r="A24" s="24">
        <v>6013</v>
      </c>
      <c r="B24" s="25" t="s">
        <v>56</v>
      </c>
      <c r="C24" s="74"/>
      <c r="D24" s="75"/>
      <c r="E24" s="75"/>
      <c r="F24" s="75"/>
      <c r="G24" s="55"/>
      <c r="H24" s="55">
        <f t="shared" si="0"/>
        <v>0</v>
      </c>
      <c r="I24" s="55">
        <f t="shared" si="1"/>
        <v>0</v>
      </c>
    </row>
    <row r="25" spans="1:9" ht="15.75" customHeight="1" x14ac:dyDescent="0.25">
      <c r="A25" s="24">
        <v>6020</v>
      </c>
      <c r="B25" s="25" t="s">
        <v>61</v>
      </c>
      <c r="C25" s="74"/>
      <c r="D25" s="75"/>
      <c r="E25" s="75"/>
      <c r="F25" s="75"/>
      <c r="G25" s="55"/>
      <c r="H25" s="55">
        <f t="shared" si="0"/>
        <v>0</v>
      </c>
      <c r="I25" s="55">
        <f t="shared" si="1"/>
        <v>0</v>
      </c>
    </row>
    <row r="26" spans="1:9" ht="15.75" customHeight="1" x14ac:dyDescent="0.25">
      <c r="A26" s="24">
        <v>6035</v>
      </c>
      <c r="B26" s="25" t="s">
        <v>62</v>
      </c>
      <c r="C26" s="74"/>
      <c r="D26" s="75"/>
      <c r="E26" s="75"/>
      <c r="F26" s="75"/>
      <c r="G26" s="55"/>
      <c r="H26" s="55">
        <f t="shared" si="0"/>
        <v>0</v>
      </c>
      <c r="I26" s="55">
        <f t="shared" si="1"/>
        <v>0</v>
      </c>
    </row>
    <row r="27" spans="1:9" ht="15.75" customHeight="1" x14ac:dyDescent="0.25">
      <c r="A27" s="24">
        <v>6050</v>
      </c>
      <c r="B27" s="25" t="s">
        <v>53</v>
      </c>
      <c r="C27" s="80"/>
      <c r="D27" s="81"/>
      <c r="E27" s="81"/>
      <c r="F27" s="81"/>
      <c r="G27" s="55"/>
      <c r="H27" s="55">
        <f t="shared" si="0"/>
        <v>0</v>
      </c>
      <c r="I27" s="55">
        <f t="shared" si="1"/>
        <v>0</v>
      </c>
    </row>
    <row r="28" spans="1:9" ht="15" customHeight="1" x14ac:dyDescent="0.2">
      <c r="A28" s="21">
        <v>6024</v>
      </c>
      <c r="B28" s="39" t="s">
        <v>50</v>
      </c>
      <c r="C28" s="42" t="s">
        <v>63</v>
      </c>
      <c r="D28" s="43"/>
      <c r="E28" s="47" t="s">
        <v>64</v>
      </c>
      <c r="F28" s="51"/>
      <c r="G28" s="54">
        <f>ROUND(D28*F28*20,0)</f>
        <v>0</v>
      </c>
      <c r="H28" s="54">
        <f t="shared" si="0"/>
        <v>0</v>
      </c>
      <c r="I28" s="54">
        <f>SUM(G28:H28)</f>
        <v>0</v>
      </c>
    </row>
    <row r="29" spans="1:9" ht="15" customHeight="1" x14ac:dyDescent="0.2">
      <c r="A29" s="21">
        <v>6024</v>
      </c>
      <c r="B29" s="39" t="s">
        <v>51</v>
      </c>
      <c r="C29" s="41" t="s">
        <v>63</v>
      </c>
      <c r="D29" s="10"/>
      <c r="E29" s="45" t="s">
        <v>64</v>
      </c>
      <c r="F29" s="52"/>
      <c r="G29" s="54">
        <f>ROUND(D29*F29*6,0)</f>
        <v>0</v>
      </c>
      <c r="H29" s="54">
        <f t="shared" si="0"/>
        <v>0</v>
      </c>
      <c r="I29" s="54">
        <f>SUM(G29:H29)</f>
        <v>0</v>
      </c>
    </row>
    <row r="30" spans="1:9" ht="15.75" customHeight="1" x14ac:dyDescent="0.25">
      <c r="A30" s="24">
        <v>6024</v>
      </c>
      <c r="B30" s="25" t="s">
        <v>36</v>
      </c>
      <c r="C30" s="74"/>
      <c r="D30" s="75"/>
      <c r="E30" s="75"/>
      <c r="F30" s="75"/>
      <c r="G30" s="36">
        <f>SUM(G28:G29)</f>
        <v>0</v>
      </c>
      <c r="H30" s="36">
        <f>SUM(H28:H29)</f>
        <v>0</v>
      </c>
      <c r="I30" s="36">
        <f>SUM(I28:I29)</f>
        <v>0</v>
      </c>
    </row>
    <row r="31" spans="1:9" ht="15" customHeight="1" x14ac:dyDescent="0.25">
      <c r="A31" s="21">
        <v>6195</v>
      </c>
      <c r="B31" s="15" t="s">
        <v>34</v>
      </c>
      <c r="C31" s="74"/>
      <c r="D31" s="75"/>
      <c r="E31" s="76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SUM(G31:H31)</f>
        <v>0</v>
      </c>
    </row>
    <row r="32" spans="1:9" ht="15" customHeight="1" x14ac:dyDescent="0.25">
      <c r="A32" s="21">
        <v>6195</v>
      </c>
      <c r="B32" s="15" t="s">
        <v>35</v>
      </c>
      <c r="C32" s="74"/>
      <c r="D32" s="75"/>
      <c r="E32" s="76"/>
      <c r="F32" s="32">
        <v>0.16</v>
      </c>
      <c r="G32" s="34">
        <f>ROUND($F$32*G21,0)</f>
        <v>0</v>
      </c>
      <c r="H32" s="34">
        <f>ROUND($F$32*H21,0)</f>
        <v>0</v>
      </c>
      <c r="I32" s="34">
        <f>SUM(G32:H32)</f>
        <v>0</v>
      </c>
    </row>
    <row r="33" spans="1:9" ht="15" customHeight="1" x14ac:dyDescent="0.25">
      <c r="A33" s="21">
        <v>6195</v>
      </c>
      <c r="B33" s="15" t="s">
        <v>52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SUM(G33:H33)</f>
        <v>0</v>
      </c>
    </row>
    <row r="34" spans="1:9" ht="15.75" customHeight="1" x14ac:dyDescent="0.25">
      <c r="A34" s="24">
        <v>6195</v>
      </c>
      <c r="B34" s="25" t="s">
        <v>8</v>
      </c>
      <c r="C34" s="74"/>
      <c r="D34" s="75"/>
      <c r="E34" s="75"/>
      <c r="F34" s="75"/>
      <c r="G34" s="35">
        <f>ROUND(SUM(G31:G33),0)</f>
        <v>0</v>
      </c>
      <c r="H34" s="35">
        <f>ROUND(SUM(H31:H33),0)</f>
        <v>0</v>
      </c>
      <c r="I34" s="35">
        <f>ROUND(SUM(I31:I33),0)</f>
        <v>0</v>
      </c>
    </row>
    <row r="35" spans="1:9" ht="15.75" customHeight="1" x14ac:dyDescent="0.25">
      <c r="A35" s="30"/>
      <c r="B35" s="31" t="s">
        <v>24</v>
      </c>
      <c r="C35" s="74"/>
      <c r="D35" s="75"/>
      <c r="E35" s="75"/>
      <c r="F35" s="75"/>
      <c r="G35" s="36">
        <f>SUM(G17,G21:G27,G30,G34)</f>
        <v>0</v>
      </c>
      <c r="H35" s="36">
        <f>SUM(H17,H21:H27,H30,H34)</f>
        <v>0</v>
      </c>
      <c r="I35" s="36">
        <f>SUM(I17,I21:I27,I30,I34)</f>
        <v>0</v>
      </c>
    </row>
    <row r="36" spans="1:9" ht="15" customHeight="1" x14ac:dyDescent="0.25">
      <c r="A36" s="30"/>
      <c r="B36" s="31"/>
      <c r="C36" s="74"/>
      <c r="D36" s="75"/>
      <c r="E36" s="75"/>
      <c r="F36" s="75"/>
      <c r="G36" s="36"/>
      <c r="H36" s="36"/>
      <c r="I36" s="36"/>
    </row>
    <row r="37" spans="1:9" ht="15" customHeight="1" x14ac:dyDescent="0.2">
      <c r="A37" s="17" t="s">
        <v>9</v>
      </c>
      <c r="B37" s="18" t="s">
        <v>25</v>
      </c>
      <c r="C37" s="74"/>
      <c r="D37" s="75"/>
      <c r="E37" s="75"/>
      <c r="F37" s="75"/>
      <c r="G37" s="37"/>
      <c r="H37" s="37"/>
      <c r="I37" s="37"/>
    </row>
    <row r="38" spans="1:9" ht="15.75" customHeight="1" x14ac:dyDescent="0.25">
      <c r="A38" s="24">
        <v>6200</v>
      </c>
      <c r="B38" s="25" t="s">
        <v>10</v>
      </c>
      <c r="C38" s="74"/>
      <c r="D38" s="75"/>
      <c r="E38" s="75"/>
      <c r="F38" s="75"/>
      <c r="G38" s="55"/>
      <c r="H38" s="55"/>
      <c r="I38" s="55">
        <f t="shared" ref="I38:I46" si="2">SUM(G38:H38)</f>
        <v>0</v>
      </c>
    </row>
    <row r="39" spans="1:9" ht="15.75" customHeight="1" x14ac:dyDescent="0.25">
      <c r="A39" s="24">
        <v>6235</v>
      </c>
      <c r="B39" s="25" t="s">
        <v>11</v>
      </c>
      <c r="C39" s="74"/>
      <c r="D39" s="75"/>
      <c r="E39" s="75"/>
      <c r="F39" s="75"/>
      <c r="G39" s="55"/>
      <c r="H39" s="55"/>
      <c r="I39" s="55">
        <f t="shared" si="2"/>
        <v>0</v>
      </c>
    </row>
    <row r="40" spans="1:9" ht="15.75" customHeight="1" x14ac:dyDescent="0.25">
      <c r="A40" s="24">
        <v>6247</v>
      </c>
      <c r="B40" s="25" t="s">
        <v>49</v>
      </c>
      <c r="C40" s="74"/>
      <c r="D40" s="75"/>
      <c r="E40" s="75"/>
      <c r="F40" s="75"/>
      <c r="G40" s="55"/>
      <c r="H40" s="55"/>
      <c r="I40" s="55">
        <f t="shared" si="2"/>
        <v>0</v>
      </c>
    </row>
    <row r="41" spans="1:9" ht="15.75" customHeight="1" x14ac:dyDescent="0.25">
      <c r="A41" s="24">
        <v>6265</v>
      </c>
      <c r="B41" s="25" t="s">
        <v>12</v>
      </c>
      <c r="C41" s="74"/>
      <c r="D41" s="75"/>
      <c r="E41" s="75"/>
      <c r="F41" s="75"/>
      <c r="G41" s="55"/>
      <c r="H41" s="55"/>
      <c r="I41" s="55">
        <f t="shared" si="2"/>
        <v>0</v>
      </c>
    </row>
    <row r="42" spans="1:9" ht="15.75" customHeight="1" x14ac:dyDescent="0.25">
      <c r="A42" s="24">
        <v>6505</v>
      </c>
      <c r="B42" s="25" t="s">
        <v>22</v>
      </c>
      <c r="C42" s="74"/>
      <c r="D42" s="75"/>
      <c r="E42" s="75"/>
      <c r="F42" s="75"/>
      <c r="G42" s="55"/>
      <c r="H42" s="55"/>
      <c r="I42" s="55">
        <f t="shared" si="2"/>
        <v>0</v>
      </c>
    </row>
    <row r="43" spans="1:9" ht="15" customHeight="1" x14ac:dyDescent="0.2">
      <c r="A43" s="21">
        <v>6515</v>
      </c>
      <c r="B43" s="15" t="s">
        <v>13</v>
      </c>
      <c r="C43" s="74"/>
      <c r="D43" s="75"/>
      <c r="E43" s="75"/>
      <c r="F43" s="75"/>
      <c r="G43" s="54"/>
      <c r="H43" s="54"/>
      <c r="I43" s="54">
        <f t="shared" si="2"/>
        <v>0</v>
      </c>
    </row>
    <row r="44" spans="1:9" ht="15" customHeight="1" x14ac:dyDescent="0.2">
      <c r="A44" s="21">
        <v>6520</v>
      </c>
      <c r="B44" s="15" t="s">
        <v>14</v>
      </c>
      <c r="C44" s="74"/>
      <c r="D44" s="75"/>
      <c r="E44" s="75"/>
      <c r="F44" s="75"/>
      <c r="G44" s="54"/>
      <c r="H44" s="54"/>
      <c r="I44" s="54">
        <f t="shared" si="2"/>
        <v>0</v>
      </c>
    </row>
    <row r="45" spans="1:9" ht="15" customHeight="1" x14ac:dyDescent="0.2">
      <c r="A45" s="21">
        <v>6515</v>
      </c>
      <c r="B45" s="15" t="s">
        <v>15</v>
      </c>
      <c r="C45" s="74"/>
      <c r="D45" s="75"/>
      <c r="E45" s="75"/>
      <c r="F45" s="75"/>
      <c r="G45" s="54"/>
      <c r="H45" s="54"/>
      <c r="I45" s="54">
        <f t="shared" si="2"/>
        <v>0</v>
      </c>
    </row>
    <row r="46" spans="1:9" ht="15" customHeight="1" x14ac:dyDescent="0.2">
      <c r="A46" s="21">
        <v>6520</v>
      </c>
      <c r="B46" s="15" t="s">
        <v>16</v>
      </c>
      <c r="C46" s="74"/>
      <c r="D46" s="75"/>
      <c r="E46" s="75"/>
      <c r="F46" s="75"/>
      <c r="G46" s="54"/>
      <c r="H46" s="54"/>
      <c r="I46" s="54">
        <f t="shared" si="2"/>
        <v>0</v>
      </c>
    </row>
    <row r="47" spans="1:9" ht="15.75" customHeight="1" x14ac:dyDescent="0.25">
      <c r="A47" s="24">
        <v>6515</v>
      </c>
      <c r="B47" s="25" t="s">
        <v>32</v>
      </c>
      <c r="C47" s="74"/>
      <c r="D47" s="75"/>
      <c r="E47" s="75"/>
      <c r="F47" s="75"/>
      <c r="G47" s="35">
        <f t="shared" ref="G47:I48" si="3">SUM(G43,G45)</f>
        <v>0</v>
      </c>
      <c r="H47" s="35">
        <f t="shared" si="3"/>
        <v>0</v>
      </c>
      <c r="I47" s="35">
        <f t="shared" si="3"/>
        <v>0</v>
      </c>
    </row>
    <row r="48" spans="1:9" ht="15.75" customHeight="1" x14ac:dyDescent="0.25">
      <c r="A48" s="24">
        <v>6520</v>
      </c>
      <c r="B48" s="25" t="s">
        <v>33</v>
      </c>
      <c r="C48" s="74"/>
      <c r="D48" s="75"/>
      <c r="E48" s="75"/>
      <c r="F48" s="75"/>
      <c r="G48" s="35">
        <f t="shared" si="3"/>
        <v>0</v>
      </c>
      <c r="H48" s="35">
        <f t="shared" si="3"/>
        <v>0</v>
      </c>
      <c r="I48" s="35">
        <f t="shared" si="3"/>
        <v>0</v>
      </c>
    </row>
    <row r="49" spans="1:9" ht="15.75" customHeight="1" x14ac:dyDescent="0.25">
      <c r="A49" s="24">
        <v>6602</v>
      </c>
      <c r="B49" s="25" t="s">
        <v>60</v>
      </c>
      <c r="C49" s="74"/>
      <c r="D49" s="75"/>
      <c r="E49" s="75"/>
      <c r="F49" s="75"/>
      <c r="G49" s="35"/>
      <c r="H49" s="35"/>
      <c r="I49" s="35">
        <f>SUM(G49:H49)</f>
        <v>0</v>
      </c>
    </row>
    <row r="50" spans="1:9" ht="15.75" customHeight="1" x14ac:dyDescent="0.2">
      <c r="A50" s="21">
        <v>6900</v>
      </c>
      <c r="B50" s="15" t="s">
        <v>57</v>
      </c>
      <c r="C50" s="74"/>
      <c r="D50" s="75"/>
      <c r="E50" s="75"/>
      <c r="F50" s="75"/>
      <c r="G50" s="54"/>
      <c r="H50" s="54"/>
      <c r="I50" s="54">
        <f>SUM(G50:H50)</f>
        <v>0</v>
      </c>
    </row>
    <row r="51" spans="1:9" ht="15.75" customHeight="1" x14ac:dyDescent="0.2">
      <c r="A51" s="21">
        <v>6900</v>
      </c>
      <c r="B51" s="15" t="s">
        <v>57</v>
      </c>
      <c r="C51" s="74"/>
      <c r="D51" s="75"/>
      <c r="E51" s="75"/>
      <c r="F51" s="75"/>
      <c r="G51" s="54"/>
      <c r="H51" s="54"/>
      <c r="I51" s="54">
        <f>SUM(G51:H51)</f>
        <v>0</v>
      </c>
    </row>
    <row r="52" spans="1:9" ht="15.75" customHeight="1" x14ac:dyDescent="0.25">
      <c r="A52" s="24">
        <v>6900</v>
      </c>
      <c r="B52" s="25" t="s">
        <v>58</v>
      </c>
      <c r="C52" s="74"/>
      <c r="D52" s="75"/>
      <c r="E52" s="75"/>
      <c r="F52" s="75"/>
      <c r="G52" s="55">
        <f>SUM(G50:G51)</f>
        <v>0</v>
      </c>
      <c r="H52" s="55">
        <f>SUM(H50:H51)</f>
        <v>0</v>
      </c>
      <c r="I52" s="55">
        <f>SUM(I50:I51)</f>
        <v>0</v>
      </c>
    </row>
    <row r="53" spans="1:9" ht="15.75" customHeight="1" x14ac:dyDescent="0.25">
      <c r="A53" s="24">
        <v>6930</v>
      </c>
      <c r="B53" s="25" t="s">
        <v>59</v>
      </c>
      <c r="C53" s="74"/>
      <c r="D53" s="75"/>
      <c r="E53" s="75"/>
      <c r="F53" s="75"/>
      <c r="G53" s="55"/>
      <c r="H53" s="55"/>
      <c r="I53" s="55">
        <f>SUM(G53:H53)</f>
        <v>0</v>
      </c>
    </row>
    <row r="54" spans="1:9" ht="15.75" customHeight="1" x14ac:dyDescent="0.25">
      <c r="A54" s="24">
        <v>7010</v>
      </c>
      <c r="B54" s="25" t="s">
        <v>17</v>
      </c>
      <c r="C54" s="74"/>
      <c r="D54" s="75"/>
      <c r="E54" s="75"/>
      <c r="F54" s="75"/>
      <c r="G54" s="55"/>
      <c r="H54" s="55"/>
      <c r="I54" s="55">
        <f>SUM(G54:H54)</f>
        <v>0</v>
      </c>
    </row>
    <row r="55" spans="1:9" ht="15.75" customHeight="1" x14ac:dyDescent="0.25">
      <c r="A55" s="24">
        <v>7225</v>
      </c>
      <c r="B55" s="25" t="s">
        <v>39</v>
      </c>
      <c r="C55" s="74"/>
      <c r="D55" s="75"/>
      <c r="E55" s="75"/>
      <c r="F55" s="75"/>
      <c r="G55" s="35"/>
      <c r="H55" s="35"/>
      <c r="I55" s="55">
        <f>SUM(G55:H55)</f>
        <v>0</v>
      </c>
    </row>
    <row r="56" spans="1:9" ht="15.75" customHeight="1" x14ac:dyDescent="0.25">
      <c r="A56" s="24"/>
      <c r="B56" s="25" t="s">
        <v>23</v>
      </c>
      <c r="C56" s="74"/>
      <c r="D56" s="75"/>
      <c r="E56" s="75"/>
      <c r="F56" s="75"/>
      <c r="G56" s="35">
        <f>ROUND(SUM(G38:G42,G47:G49,G52:G55),0)</f>
        <v>0</v>
      </c>
      <c r="H56" s="35">
        <f>ROUND(SUM(H38:H42,H47:H49,H52:H55),0)</f>
        <v>0</v>
      </c>
      <c r="I56" s="35">
        <f>ROUND(SUM(I38:I42,I47:I49,I52:I55),0)</f>
        <v>0</v>
      </c>
    </row>
    <row r="57" spans="1:9" ht="15" customHeight="1" x14ac:dyDescent="0.25">
      <c r="A57" s="24"/>
      <c r="B57" s="25"/>
      <c r="C57" s="74"/>
      <c r="D57" s="75"/>
      <c r="E57" s="75"/>
      <c r="F57" s="75"/>
      <c r="G57" s="35"/>
      <c r="H57" s="35"/>
      <c r="I57" s="35"/>
    </row>
    <row r="58" spans="1:9" ht="15.75" customHeight="1" x14ac:dyDescent="0.25">
      <c r="A58" s="24"/>
      <c r="B58" s="25" t="s">
        <v>69</v>
      </c>
      <c r="C58" s="45"/>
      <c r="D58" s="49"/>
      <c r="E58" s="49"/>
      <c r="F58" s="61"/>
      <c r="G58" s="35">
        <f>SUM(G35,G56)-G67</f>
        <v>0</v>
      </c>
      <c r="H58" s="35">
        <f>SUM(H35,H56)-H67</f>
        <v>0</v>
      </c>
      <c r="I58" s="35">
        <f>SUM(I35,I56)-I67</f>
        <v>0</v>
      </c>
    </row>
    <row r="59" spans="1:9" ht="15.75" customHeight="1" x14ac:dyDescent="0.25">
      <c r="A59" s="24"/>
      <c r="B59" s="25" t="s">
        <v>68</v>
      </c>
      <c r="C59" s="45"/>
      <c r="D59" s="49"/>
      <c r="E59" s="49"/>
      <c r="F59" s="49"/>
      <c r="G59" s="35">
        <f>SUM(G35,G56)</f>
        <v>0</v>
      </c>
      <c r="H59" s="35">
        <f>SUM(H35,H56)</f>
        <v>0</v>
      </c>
      <c r="I59" s="35">
        <f>SUM(I35,I56)</f>
        <v>0</v>
      </c>
    </row>
    <row r="60" spans="1:9" ht="15" customHeight="1" x14ac:dyDescent="0.2">
      <c r="A60" s="21"/>
      <c r="B60" s="15" t="s">
        <v>18</v>
      </c>
      <c r="C60" s="74"/>
      <c r="D60" s="75"/>
      <c r="E60" s="75"/>
      <c r="F60" s="75"/>
      <c r="G60" s="34">
        <f>G59-SUM(G40,G48,G55)</f>
        <v>0</v>
      </c>
      <c r="H60" s="34">
        <f>H59-SUM(H40,H48,H55)</f>
        <v>0</v>
      </c>
      <c r="I60" s="34">
        <f>SUM(G60:H60)</f>
        <v>0</v>
      </c>
    </row>
    <row r="61" spans="1:9" ht="15.75" customHeight="1" x14ac:dyDescent="0.25">
      <c r="A61" s="24">
        <v>7520</v>
      </c>
      <c r="B61" s="25" t="s">
        <v>27</v>
      </c>
      <c r="C61" s="74"/>
      <c r="D61" s="75"/>
      <c r="E61" s="76"/>
      <c r="F61" s="32">
        <v>0.51</v>
      </c>
      <c r="G61" s="35">
        <f>ROUND(SUM(G60*$F$61),0)</f>
        <v>0</v>
      </c>
      <c r="H61" s="35">
        <f>ROUND(SUM(H60*$F$61),0)</f>
        <v>0</v>
      </c>
      <c r="I61" s="35">
        <f>SUM(G61:H61)</f>
        <v>0</v>
      </c>
    </row>
    <row r="62" spans="1:9" ht="15.75" customHeight="1" thickBot="1" x14ac:dyDescent="0.3">
      <c r="A62" s="24"/>
      <c r="B62" s="25" t="s">
        <v>30</v>
      </c>
      <c r="C62" s="74"/>
      <c r="D62" s="75"/>
      <c r="E62" s="75"/>
      <c r="F62" s="75"/>
      <c r="G62" s="38">
        <f>SUM(G59,G61)</f>
        <v>0</v>
      </c>
      <c r="H62" s="38">
        <f>SUM(H59,H61)</f>
        <v>0</v>
      </c>
      <c r="I62" s="38">
        <f>SUM(I59,I61)</f>
        <v>0</v>
      </c>
    </row>
    <row r="64" spans="1:9" s="56" customFormat="1" ht="15.75" x14ac:dyDescent="0.25">
      <c r="F64" s="63" t="s">
        <v>70</v>
      </c>
      <c r="G64" s="64"/>
      <c r="H64" s="64"/>
      <c r="I64" s="65"/>
    </row>
    <row r="65" spans="6:9" s="56" customFormat="1" ht="15" x14ac:dyDescent="0.2">
      <c r="F65" s="62" t="s">
        <v>71</v>
      </c>
      <c r="G65" s="66"/>
      <c r="H65" s="66"/>
      <c r="I65" s="66">
        <f>SUM(G65:H65)</f>
        <v>0</v>
      </c>
    </row>
    <row r="66" spans="6:9" s="56" customFormat="1" ht="15" x14ac:dyDescent="0.2">
      <c r="F66" s="59" t="s">
        <v>72</v>
      </c>
      <c r="G66" s="60"/>
      <c r="H66" s="60"/>
      <c r="I66" s="66">
        <f>SUM(G66:H66)</f>
        <v>0</v>
      </c>
    </row>
    <row r="67" spans="6:9" s="56" customFormat="1" ht="15" x14ac:dyDescent="0.2">
      <c r="F67" s="58"/>
      <c r="G67" s="60">
        <f>SUM(G65:G66)</f>
        <v>0</v>
      </c>
      <c r="H67" s="60">
        <f>SUM(H65:H66)</f>
        <v>0</v>
      </c>
      <c r="I67" s="60">
        <f>SUM(I65:I66)</f>
        <v>0</v>
      </c>
    </row>
  </sheetData>
  <mergeCells count="60">
    <mergeCell ref="C60:F60"/>
    <mergeCell ref="C61:E61"/>
    <mergeCell ref="C62:F62"/>
    <mergeCell ref="C8:E8"/>
    <mergeCell ref="C9:E9"/>
    <mergeCell ref="C52:F52"/>
    <mergeCell ref="C53:F53"/>
    <mergeCell ref="C54:F54"/>
    <mergeCell ref="C55:F55"/>
    <mergeCell ref="C56:F56"/>
    <mergeCell ref="C43:F43"/>
    <mergeCell ref="C44:F44"/>
    <mergeCell ref="C45:F45"/>
    <mergeCell ref="C57:F57"/>
    <mergeCell ref="C46:F46"/>
    <mergeCell ref="C47:F47"/>
    <mergeCell ref="C48:F48"/>
    <mergeCell ref="C49:F49"/>
    <mergeCell ref="C50:F50"/>
    <mergeCell ref="C51:F51"/>
    <mergeCell ref="C38:F38"/>
    <mergeCell ref="C39:F39"/>
    <mergeCell ref="C40:F40"/>
    <mergeCell ref="C41:F41"/>
    <mergeCell ref="C42:F42"/>
    <mergeCell ref="C32:E32"/>
    <mergeCell ref="C34:F34"/>
    <mergeCell ref="C35:F35"/>
    <mergeCell ref="C36:F36"/>
    <mergeCell ref="C37:F37"/>
    <mergeCell ref="C25:F25"/>
    <mergeCell ref="C26:F26"/>
    <mergeCell ref="C27:F27"/>
    <mergeCell ref="C30:F30"/>
    <mergeCell ref="C31:E31"/>
    <mergeCell ref="C20:F20"/>
    <mergeCell ref="C21:F21"/>
    <mergeCell ref="C22:F22"/>
    <mergeCell ref="C23:F23"/>
    <mergeCell ref="C24:F24"/>
    <mergeCell ref="C15:F15"/>
    <mergeCell ref="C16:F16"/>
    <mergeCell ref="C17:F17"/>
    <mergeCell ref="C18:F18"/>
    <mergeCell ref="C19:F19"/>
    <mergeCell ref="C11:F11"/>
    <mergeCell ref="C12:F12"/>
    <mergeCell ref="C6:I6"/>
    <mergeCell ref="C13:F13"/>
    <mergeCell ref="C14:F14"/>
    <mergeCell ref="A5:B5"/>
    <mergeCell ref="C5:E5"/>
    <mergeCell ref="A6:B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75" orientation="portrait" r:id="rId1"/>
  <headerFooter alignWithMargins="0">
    <oddFooter>&amp;LORSP BUDGET FORM (rev 07/2014)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9" width="14.5703125" customWidth="1"/>
    <col min="10" max="10" width="14.7109375" customWidth="1"/>
  </cols>
  <sheetData>
    <row r="1" spans="1:10" ht="15.75" x14ac:dyDescent="0.25">
      <c r="A1" s="7" t="s">
        <v>65</v>
      </c>
      <c r="B1" s="8"/>
      <c r="C1" s="8"/>
      <c r="D1" s="8"/>
      <c r="E1" s="8"/>
      <c r="F1" s="8"/>
      <c r="G1" s="7"/>
    </row>
    <row r="2" spans="1:10" ht="15.75" x14ac:dyDescent="0.25">
      <c r="A2" s="7"/>
      <c r="B2" s="2" t="s">
        <v>42</v>
      </c>
      <c r="C2" s="83"/>
      <c r="D2" s="83"/>
      <c r="E2" s="83"/>
      <c r="F2" s="2" t="s">
        <v>48</v>
      </c>
      <c r="G2" s="13"/>
    </row>
    <row r="3" spans="1:10" ht="15" customHeight="1" x14ac:dyDescent="0.25">
      <c r="A3" s="77" t="s">
        <v>41</v>
      </c>
      <c r="B3" s="77"/>
      <c r="C3" s="84"/>
      <c r="D3" s="84"/>
      <c r="E3" s="84"/>
      <c r="F3" s="9"/>
      <c r="G3" s="1"/>
    </row>
    <row r="4" spans="1:10" ht="15" customHeight="1" x14ac:dyDescent="0.2">
      <c r="A4" s="77" t="s">
        <v>43</v>
      </c>
      <c r="B4" s="77"/>
      <c r="C4" s="85">
        <f ca="1">NOW()</f>
        <v>41845.463613310189</v>
      </c>
      <c r="D4" s="85"/>
      <c r="E4" s="85"/>
      <c r="F4" s="1"/>
      <c r="G4" s="1"/>
    </row>
    <row r="5" spans="1:10" ht="15" customHeight="1" x14ac:dyDescent="0.2">
      <c r="A5" s="77" t="s">
        <v>40</v>
      </c>
      <c r="B5" s="77"/>
      <c r="C5" s="75"/>
      <c r="D5" s="75"/>
      <c r="E5" s="75"/>
      <c r="F5" s="11" t="s">
        <v>47</v>
      </c>
      <c r="G5" s="12"/>
    </row>
    <row r="6" spans="1:10" ht="15" x14ac:dyDescent="0.2">
      <c r="A6" s="77" t="s">
        <v>44</v>
      </c>
      <c r="B6" s="77"/>
      <c r="C6" s="89"/>
      <c r="D6" s="89"/>
      <c r="E6" s="89"/>
      <c r="F6" s="89"/>
      <c r="G6" s="89"/>
      <c r="H6" s="89"/>
      <c r="I6" s="89"/>
      <c r="J6" s="89"/>
    </row>
    <row r="7" spans="1:10" ht="15" customHeight="1" x14ac:dyDescent="0.2">
      <c r="A7" s="77" t="s">
        <v>45</v>
      </c>
      <c r="B7" s="77"/>
      <c r="C7" s="87"/>
      <c r="D7" s="87"/>
      <c r="E7" s="87"/>
      <c r="F7" s="88"/>
      <c r="G7" s="87"/>
    </row>
    <row r="8" spans="1:10" ht="15" customHeight="1" x14ac:dyDescent="0.2">
      <c r="A8" s="5"/>
      <c r="B8" s="3" t="s">
        <v>46</v>
      </c>
      <c r="C8" s="86"/>
      <c r="D8" s="86"/>
      <c r="E8" s="86"/>
      <c r="F8" s="50"/>
      <c r="G8" s="4"/>
    </row>
    <row r="9" spans="1:10" ht="15" x14ac:dyDescent="0.2">
      <c r="A9" s="5"/>
      <c r="B9" s="3" t="s">
        <v>67</v>
      </c>
      <c r="C9" s="90">
        <v>1.03</v>
      </c>
      <c r="D9" s="90"/>
      <c r="E9" s="90"/>
      <c r="F9" s="4"/>
      <c r="G9" s="4"/>
    </row>
    <row r="10" spans="1:10" ht="15.75" thickBot="1" x14ac:dyDescent="0.25">
      <c r="A10" s="6"/>
      <c r="B10" s="1"/>
      <c r="C10" s="1"/>
      <c r="D10" s="1"/>
      <c r="E10" s="1"/>
      <c r="F10" s="1"/>
      <c r="G10" s="1"/>
    </row>
    <row r="11" spans="1:10" ht="15" customHeight="1" x14ac:dyDescent="0.2">
      <c r="A11" s="14"/>
      <c r="B11" s="15" t="s">
        <v>0</v>
      </c>
      <c r="C11" s="68" t="s">
        <v>1</v>
      </c>
      <c r="D11" s="69"/>
      <c r="E11" s="69"/>
      <c r="F11" s="69"/>
      <c r="G11" s="53" t="s">
        <v>21</v>
      </c>
      <c r="H11" s="53" t="s">
        <v>20</v>
      </c>
      <c r="I11" s="53" t="s">
        <v>19</v>
      </c>
      <c r="J11" s="53" t="s">
        <v>66</v>
      </c>
    </row>
    <row r="12" spans="1:10" ht="15" customHeight="1" x14ac:dyDescent="0.2">
      <c r="A12" s="17" t="s">
        <v>3</v>
      </c>
      <c r="B12" s="18" t="s">
        <v>26</v>
      </c>
      <c r="C12" s="71"/>
      <c r="D12" s="72"/>
      <c r="E12" s="72"/>
      <c r="F12" s="72"/>
      <c r="G12" s="33"/>
      <c r="H12" s="33"/>
      <c r="I12" s="33"/>
      <c r="J12" s="33"/>
    </row>
    <row r="13" spans="1:10" ht="15" customHeight="1" x14ac:dyDescent="0.2">
      <c r="A13" s="21">
        <v>6000</v>
      </c>
      <c r="B13" s="15" t="s">
        <v>4</v>
      </c>
      <c r="C13" s="74"/>
      <c r="D13" s="75"/>
      <c r="E13" s="75"/>
      <c r="F13" s="75"/>
      <c r="G13" s="54"/>
      <c r="H13" s="54">
        <f>ROUND(G13*$C$9,0)</f>
        <v>0</v>
      </c>
      <c r="I13" s="54">
        <f>ROUND(H13*$C$9,0)</f>
        <v>0</v>
      </c>
      <c r="J13" s="54">
        <f>SUM(G13:I13)</f>
        <v>0</v>
      </c>
    </row>
    <row r="14" spans="1:10" ht="15" customHeight="1" x14ac:dyDescent="0.2">
      <c r="A14" s="21">
        <v>6000</v>
      </c>
      <c r="B14" s="15" t="s">
        <v>5</v>
      </c>
      <c r="C14" s="74"/>
      <c r="D14" s="75"/>
      <c r="E14" s="75"/>
      <c r="F14" s="75"/>
      <c r="G14" s="54"/>
      <c r="H14" s="54">
        <f t="shared" ref="H14:I16" si="0">ROUND(G14*$C$9,0)</f>
        <v>0</v>
      </c>
      <c r="I14" s="54">
        <f t="shared" si="0"/>
        <v>0</v>
      </c>
      <c r="J14" s="54">
        <f>SUM(G14:I14)</f>
        <v>0</v>
      </c>
    </row>
    <row r="15" spans="1:10" ht="15" customHeight="1" x14ac:dyDescent="0.2">
      <c r="A15" s="21">
        <v>6000</v>
      </c>
      <c r="B15" s="15" t="s">
        <v>5</v>
      </c>
      <c r="C15" s="74"/>
      <c r="D15" s="75"/>
      <c r="E15" s="75"/>
      <c r="F15" s="75"/>
      <c r="G15" s="54"/>
      <c r="H15" s="54">
        <f t="shared" si="0"/>
        <v>0</v>
      </c>
      <c r="I15" s="54">
        <f t="shared" si="0"/>
        <v>0</v>
      </c>
      <c r="J15" s="54">
        <f>SUM(G15:I15)</f>
        <v>0</v>
      </c>
    </row>
    <row r="16" spans="1:10" ht="15" customHeight="1" x14ac:dyDescent="0.2">
      <c r="A16" s="21">
        <v>6000</v>
      </c>
      <c r="B16" s="15" t="s">
        <v>28</v>
      </c>
      <c r="C16" s="74"/>
      <c r="D16" s="75"/>
      <c r="E16" s="75"/>
      <c r="F16" s="75"/>
      <c r="G16" s="54"/>
      <c r="H16" s="54">
        <f t="shared" si="0"/>
        <v>0</v>
      </c>
      <c r="I16" s="54">
        <f t="shared" si="0"/>
        <v>0</v>
      </c>
      <c r="J16" s="54">
        <f>SUM(G16:I16)</f>
        <v>0</v>
      </c>
    </row>
    <row r="17" spans="1:10" ht="15.75" customHeight="1" x14ac:dyDescent="0.25">
      <c r="A17" s="24">
        <v>6000</v>
      </c>
      <c r="B17" s="25" t="s">
        <v>31</v>
      </c>
      <c r="C17" s="74"/>
      <c r="D17" s="75"/>
      <c r="E17" s="75"/>
      <c r="F17" s="75"/>
      <c r="G17" s="35">
        <f>ROUND(SUM(G13:G16),0)</f>
        <v>0</v>
      </c>
      <c r="H17" s="35">
        <f>ROUND(SUM(H13:H16),0)</f>
        <v>0</v>
      </c>
      <c r="I17" s="35">
        <f>ROUND(SUM(I13:I16),0)</f>
        <v>0</v>
      </c>
      <c r="J17" s="35">
        <f>ROUND(SUM(J13:J16),0)</f>
        <v>0</v>
      </c>
    </row>
    <row r="18" spans="1:10" ht="15" customHeight="1" x14ac:dyDescent="0.2">
      <c r="A18" s="21">
        <v>6007</v>
      </c>
      <c r="B18" s="15" t="s">
        <v>6</v>
      </c>
      <c r="C18" s="74"/>
      <c r="D18" s="75"/>
      <c r="E18" s="75"/>
      <c r="F18" s="75"/>
      <c r="G18" s="54"/>
      <c r="H18" s="54">
        <f t="shared" ref="H18:I20" si="1">ROUND(G18*$C$9,0)</f>
        <v>0</v>
      </c>
      <c r="I18" s="54">
        <f t="shared" si="1"/>
        <v>0</v>
      </c>
      <c r="J18" s="54">
        <f>SUM(G18:I18)</f>
        <v>0</v>
      </c>
    </row>
    <row r="19" spans="1:10" ht="15" customHeight="1" x14ac:dyDescent="0.2">
      <c r="A19" s="21">
        <v>6007</v>
      </c>
      <c r="B19" s="15" t="s">
        <v>7</v>
      </c>
      <c r="C19" s="74"/>
      <c r="D19" s="75"/>
      <c r="E19" s="75"/>
      <c r="F19" s="75"/>
      <c r="G19" s="54"/>
      <c r="H19" s="54">
        <f t="shared" si="1"/>
        <v>0</v>
      </c>
      <c r="I19" s="54">
        <f t="shared" si="1"/>
        <v>0</v>
      </c>
      <c r="J19" s="54">
        <f t="shared" ref="J19:J27" si="2">SUM(G19:I19)</f>
        <v>0</v>
      </c>
    </row>
    <row r="20" spans="1:10" ht="15" customHeight="1" x14ac:dyDescent="0.2">
      <c r="A20" s="21">
        <v>6007</v>
      </c>
      <c r="B20" s="15" t="s">
        <v>7</v>
      </c>
      <c r="C20" s="74"/>
      <c r="D20" s="75"/>
      <c r="E20" s="75"/>
      <c r="F20" s="75"/>
      <c r="G20" s="54"/>
      <c r="H20" s="54">
        <f t="shared" si="1"/>
        <v>0</v>
      </c>
      <c r="I20" s="54">
        <f t="shared" si="1"/>
        <v>0</v>
      </c>
      <c r="J20" s="54">
        <f t="shared" si="2"/>
        <v>0</v>
      </c>
    </row>
    <row r="21" spans="1:10" ht="15.75" customHeight="1" x14ac:dyDescent="0.25">
      <c r="A21" s="24">
        <v>6007</v>
      </c>
      <c r="B21" s="25" t="s">
        <v>29</v>
      </c>
      <c r="C21" s="74"/>
      <c r="D21" s="75"/>
      <c r="E21" s="75"/>
      <c r="F21" s="75"/>
      <c r="G21" s="35">
        <f>ROUND(SUM(G18:G20),0)</f>
        <v>0</v>
      </c>
      <c r="H21" s="35">
        <f>ROUND(SUM(H18:H20),0)</f>
        <v>0</v>
      </c>
      <c r="I21" s="35">
        <f>ROUND(SUM(I18:I20),0)</f>
        <v>0</v>
      </c>
      <c r="J21" s="35">
        <f>ROUND(SUM(J18:J20),0)</f>
        <v>0</v>
      </c>
    </row>
    <row r="22" spans="1:10" ht="15.75" customHeight="1" x14ac:dyDescent="0.25">
      <c r="A22" s="24">
        <v>6008</v>
      </c>
      <c r="B22" s="25" t="s">
        <v>54</v>
      </c>
      <c r="C22" s="74"/>
      <c r="D22" s="75"/>
      <c r="E22" s="75"/>
      <c r="F22" s="75"/>
      <c r="G22" s="35"/>
      <c r="H22" s="55">
        <f>ROUND(G22*$C$9,0)</f>
        <v>0</v>
      </c>
      <c r="I22" s="55">
        <f>ROUND(H22*$C$9,0)</f>
        <v>0</v>
      </c>
      <c r="J22" s="55">
        <f t="shared" si="2"/>
        <v>0</v>
      </c>
    </row>
    <row r="23" spans="1:10" ht="15.75" customHeight="1" x14ac:dyDescent="0.25">
      <c r="A23" s="24">
        <v>6012</v>
      </c>
      <c r="B23" s="25" t="s">
        <v>55</v>
      </c>
      <c r="C23" s="74"/>
      <c r="D23" s="75"/>
      <c r="E23" s="75"/>
      <c r="F23" s="75"/>
      <c r="G23" s="55"/>
      <c r="H23" s="55">
        <f t="shared" ref="H23:I27" si="3">ROUND(G23*$C$9,0)</f>
        <v>0</v>
      </c>
      <c r="I23" s="55">
        <f t="shared" si="3"/>
        <v>0</v>
      </c>
      <c r="J23" s="55">
        <f t="shared" si="2"/>
        <v>0</v>
      </c>
    </row>
    <row r="24" spans="1:10" ht="15.75" customHeight="1" x14ac:dyDescent="0.25">
      <c r="A24" s="24">
        <v>6013</v>
      </c>
      <c r="B24" s="25" t="s">
        <v>56</v>
      </c>
      <c r="C24" s="74"/>
      <c r="D24" s="75"/>
      <c r="E24" s="75"/>
      <c r="F24" s="75"/>
      <c r="G24" s="55"/>
      <c r="H24" s="55">
        <f t="shared" si="3"/>
        <v>0</v>
      </c>
      <c r="I24" s="55">
        <f t="shared" si="3"/>
        <v>0</v>
      </c>
      <c r="J24" s="55">
        <f t="shared" si="2"/>
        <v>0</v>
      </c>
    </row>
    <row r="25" spans="1:10" ht="15.75" customHeight="1" x14ac:dyDescent="0.25">
      <c r="A25" s="24">
        <v>6020</v>
      </c>
      <c r="B25" s="25" t="s">
        <v>61</v>
      </c>
      <c r="C25" s="74"/>
      <c r="D25" s="75"/>
      <c r="E25" s="75"/>
      <c r="F25" s="75"/>
      <c r="G25" s="55"/>
      <c r="H25" s="55">
        <f t="shared" si="3"/>
        <v>0</v>
      </c>
      <c r="I25" s="55">
        <f t="shared" si="3"/>
        <v>0</v>
      </c>
      <c r="J25" s="55">
        <f t="shared" si="2"/>
        <v>0</v>
      </c>
    </row>
    <row r="26" spans="1:10" ht="15.75" customHeight="1" x14ac:dyDescent="0.25">
      <c r="A26" s="24">
        <v>6035</v>
      </c>
      <c r="B26" s="25" t="s">
        <v>62</v>
      </c>
      <c r="C26" s="74"/>
      <c r="D26" s="75"/>
      <c r="E26" s="75"/>
      <c r="F26" s="75"/>
      <c r="G26" s="55"/>
      <c r="H26" s="55">
        <f t="shared" si="3"/>
        <v>0</v>
      </c>
      <c r="I26" s="55">
        <f t="shared" si="3"/>
        <v>0</v>
      </c>
      <c r="J26" s="55">
        <f t="shared" si="2"/>
        <v>0</v>
      </c>
    </row>
    <row r="27" spans="1:10" ht="15.75" customHeight="1" x14ac:dyDescent="0.25">
      <c r="A27" s="24">
        <v>6050</v>
      </c>
      <c r="B27" s="25" t="s">
        <v>53</v>
      </c>
      <c r="C27" s="80"/>
      <c r="D27" s="81"/>
      <c r="E27" s="81"/>
      <c r="F27" s="81"/>
      <c r="G27" s="55"/>
      <c r="H27" s="55">
        <f t="shared" si="3"/>
        <v>0</v>
      </c>
      <c r="I27" s="55">
        <f t="shared" si="3"/>
        <v>0</v>
      </c>
      <c r="J27" s="55">
        <f t="shared" si="2"/>
        <v>0</v>
      </c>
    </row>
    <row r="28" spans="1:10" ht="15" customHeight="1" x14ac:dyDescent="0.2">
      <c r="A28" s="21">
        <v>6024</v>
      </c>
      <c r="B28" s="39" t="s">
        <v>50</v>
      </c>
      <c r="C28" s="42" t="s">
        <v>63</v>
      </c>
      <c r="D28" s="43"/>
      <c r="E28" s="47" t="s">
        <v>64</v>
      </c>
      <c r="F28" s="51"/>
      <c r="G28" s="54">
        <f>ROUND(D28*F28*20,0)</f>
        <v>0</v>
      </c>
      <c r="H28" s="54">
        <f>ROUND(G28*$C$9,0)</f>
        <v>0</v>
      </c>
      <c r="I28" s="54">
        <f>ROUND(H28*$C$9,0)</f>
        <v>0</v>
      </c>
      <c r="J28" s="54">
        <f>SUM(G28:I28)</f>
        <v>0</v>
      </c>
    </row>
    <row r="29" spans="1:10" ht="15" customHeight="1" x14ac:dyDescent="0.2">
      <c r="A29" s="21">
        <v>6024</v>
      </c>
      <c r="B29" s="39" t="s">
        <v>51</v>
      </c>
      <c r="C29" s="41" t="s">
        <v>63</v>
      </c>
      <c r="D29" s="10"/>
      <c r="E29" s="45" t="s">
        <v>64</v>
      </c>
      <c r="F29" s="52"/>
      <c r="G29" s="54">
        <f>ROUND(D29*F29*6,0)</f>
        <v>0</v>
      </c>
      <c r="H29" s="54">
        <f>ROUND(G29*$C$9,0)</f>
        <v>0</v>
      </c>
      <c r="I29" s="54">
        <f>ROUND(H29*$C$9,0)</f>
        <v>0</v>
      </c>
      <c r="J29" s="54">
        <f>SUM(G29:I29)</f>
        <v>0</v>
      </c>
    </row>
    <row r="30" spans="1:10" ht="15.75" customHeight="1" x14ac:dyDescent="0.25">
      <c r="A30" s="24">
        <v>6024</v>
      </c>
      <c r="B30" s="25" t="s">
        <v>36</v>
      </c>
      <c r="C30" s="74"/>
      <c r="D30" s="75"/>
      <c r="E30" s="75"/>
      <c r="F30" s="75"/>
      <c r="G30" s="36">
        <f>SUM(G28:G29)</f>
        <v>0</v>
      </c>
      <c r="H30" s="36">
        <f>SUM(H28:H29)</f>
        <v>0</v>
      </c>
      <c r="I30" s="36">
        <f>SUM(I28:I29)</f>
        <v>0</v>
      </c>
      <c r="J30" s="36">
        <f>SUM(J28:J29)</f>
        <v>0</v>
      </c>
    </row>
    <row r="31" spans="1:10" ht="15" customHeight="1" x14ac:dyDescent="0.25">
      <c r="A31" s="21">
        <v>6195</v>
      </c>
      <c r="B31" s="15" t="s">
        <v>34</v>
      </c>
      <c r="C31" s="74"/>
      <c r="D31" s="75"/>
      <c r="E31" s="76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ROUND($F$31*SUM(I17,I22,I23,I25),0)</f>
        <v>0</v>
      </c>
      <c r="J31" s="34">
        <f>SUM(G31:I31)</f>
        <v>0</v>
      </c>
    </row>
    <row r="32" spans="1:10" ht="15" customHeight="1" x14ac:dyDescent="0.25">
      <c r="A32" s="21">
        <v>6195</v>
      </c>
      <c r="B32" s="15" t="s">
        <v>35</v>
      </c>
      <c r="C32" s="74"/>
      <c r="D32" s="75"/>
      <c r="E32" s="76"/>
      <c r="F32" s="32">
        <v>0.16</v>
      </c>
      <c r="G32" s="34">
        <f>ROUND($F$32*G21,0)</f>
        <v>0</v>
      </c>
      <c r="H32" s="34">
        <f>ROUND($F$32*H21,0)</f>
        <v>0</v>
      </c>
      <c r="I32" s="34">
        <f>ROUND($F$32*I21,0)</f>
        <v>0</v>
      </c>
      <c r="J32" s="34">
        <f>SUM(G32:I32)</f>
        <v>0</v>
      </c>
    </row>
    <row r="33" spans="1:10" ht="15" customHeight="1" x14ac:dyDescent="0.25">
      <c r="A33" s="21">
        <v>6195</v>
      </c>
      <c r="B33" s="15" t="s">
        <v>52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ROUND($F$33*SUM(I24,I26,I29),0)</f>
        <v>0</v>
      </c>
      <c r="J33" s="34">
        <f>SUM(G33:I33)</f>
        <v>0</v>
      </c>
    </row>
    <row r="34" spans="1:10" ht="15.75" customHeight="1" x14ac:dyDescent="0.25">
      <c r="A34" s="24">
        <v>6195</v>
      </c>
      <c r="B34" s="25" t="s">
        <v>8</v>
      </c>
      <c r="C34" s="74"/>
      <c r="D34" s="75"/>
      <c r="E34" s="75"/>
      <c r="F34" s="75"/>
      <c r="G34" s="35">
        <f>ROUND(SUM(G31:G33),0)</f>
        <v>0</v>
      </c>
      <c r="H34" s="35">
        <f>ROUND(SUM(H31:H33),0)</f>
        <v>0</v>
      </c>
      <c r="I34" s="35">
        <f>ROUND(SUM(I31:I33),0)</f>
        <v>0</v>
      </c>
      <c r="J34" s="35">
        <f>ROUND(SUM(J31:J33),0)</f>
        <v>0</v>
      </c>
    </row>
    <row r="35" spans="1:10" ht="15.75" customHeight="1" x14ac:dyDescent="0.25">
      <c r="A35" s="30"/>
      <c r="B35" s="31" t="s">
        <v>24</v>
      </c>
      <c r="C35" s="74"/>
      <c r="D35" s="75"/>
      <c r="E35" s="75"/>
      <c r="F35" s="75"/>
      <c r="G35" s="36">
        <f>SUM(G17,G21:G27,G30,G34)</f>
        <v>0</v>
      </c>
      <c r="H35" s="36">
        <f>SUM(H17,H21:H27,H30,H34)</f>
        <v>0</v>
      </c>
      <c r="I35" s="36">
        <f>SUM(I17,I21:I27,I30,I34)</f>
        <v>0</v>
      </c>
      <c r="J35" s="36">
        <f>SUM(J17,J21:J27,J30,J34)</f>
        <v>0</v>
      </c>
    </row>
    <row r="36" spans="1:10" ht="15" customHeight="1" x14ac:dyDescent="0.25">
      <c r="A36" s="30"/>
      <c r="B36" s="31"/>
      <c r="C36" s="74"/>
      <c r="D36" s="75"/>
      <c r="E36" s="75"/>
      <c r="F36" s="75"/>
      <c r="G36" s="36"/>
      <c r="H36" s="36"/>
      <c r="I36" s="36"/>
      <c r="J36" s="36"/>
    </row>
    <row r="37" spans="1:10" ht="15" customHeight="1" x14ac:dyDescent="0.2">
      <c r="A37" s="17" t="s">
        <v>9</v>
      </c>
      <c r="B37" s="18" t="s">
        <v>25</v>
      </c>
      <c r="C37" s="74"/>
      <c r="D37" s="75"/>
      <c r="E37" s="75"/>
      <c r="F37" s="75"/>
      <c r="G37" s="37"/>
      <c r="H37" s="37"/>
      <c r="I37" s="37"/>
      <c r="J37" s="37"/>
    </row>
    <row r="38" spans="1:10" ht="15.75" customHeight="1" x14ac:dyDescent="0.25">
      <c r="A38" s="24">
        <v>6200</v>
      </c>
      <c r="B38" s="25" t="s">
        <v>10</v>
      </c>
      <c r="C38" s="74"/>
      <c r="D38" s="75"/>
      <c r="E38" s="75"/>
      <c r="F38" s="75"/>
      <c r="G38" s="55"/>
      <c r="H38" s="55"/>
      <c r="I38" s="55"/>
      <c r="J38" s="55">
        <f t="shared" ref="J38:J46" si="4">SUM(G38:I38)</f>
        <v>0</v>
      </c>
    </row>
    <row r="39" spans="1:10" ht="15.75" customHeight="1" x14ac:dyDescent="0.25">
      <c r="A39" s="24">
        <v>6235</v>
      </c>
      <c r="B39" s="25" t="s">
        <v>11</v>
      </c>
      <c r="C39" s="74"/>
      <c r="D39" s="75"/>
      <c r="E39" s="75"/>
      <c r="F39" s="75"/>
      <c r="G39" s="55"/>
      <c r="H39" s="55"/>
      <c r="I39" s="55"/>
      <c r="J39" s="55">
        <f t="shared" si="4"/>
        <v>0</v>
      </c>
    </row>
    <row r="40" spans="1:10" ht="15.75" customHeight="1" x14ac:dyDescent="0.25">
      <c r="A40" s="24">
        <v>6247</v>
      </c>
      <c r="B40" s="25" t="s">
        <v>49</v>
      </c>
      <c r="C40" s="74"/>
      <c r="D40" s="75"/>
      <c r="E40" s="75"/>
      <c r="F40" s="75"/>
      <c r="G40" s="55"/>
      <c r="H40" s="55"/>
      <c r="I40" s="55"/>
      <c r="J40" s="55">
        <f t="shared" si="4"/>
        <v>0</v>
      </c>
    </row>
    <row r="41" spans="1:10" ht="15.75" customHeight="1" x14ac:dyDescent="0.25">
      <c r="A41" s="24">
        <v>6265</v>
      </c>
      <c r="B41" s="25" t="s">
        <v>12</v>
      </c>
      <c r="C41" s="74"/>
      <c r="D41" s="75"/>
      <c r="E41" s="75"/>
      <c r="F41" s="75"/>
      <c r="G41" s="55"/>
      <c r="H41" s="55"/>
      <c r="I41" s="55"/>
      <c r="J41" s="55">
        <f t="shared" si="4"/>
        <v>0</v>
      </c>
    </row>
    <row r="42" spans="1:10" ht="15.75" customHeight="1" x14ac:dyDescent="0.25">
      <c r="A42" s="24">
        <v>6505</v>
      </c>
      <c r="B42" s="25" t="s">
        <v>22</v>
      </c>
      <c r="C42" s="74"/>
      <c r="D42" s="75"/>
      <c r="E42" s="75"/>
      <c r="F42" s="75"/>
      <c r="G42" s="55"/>
      <c r="H42" s="55"/>
      <c r="I42" s="55"/>
      <c r="J42" s="55">
        <f t="shared" si="4"/>
        <v>0</v>
      </c>
    </row>
    <row r="43" spans="1:10" ht="15" customHeight="1" x14ac:dyDescent="0.2">
      <c r="A43" s="21">
        <v>6515</v>
      </c>
      <c r="B43" s="15" t="s">
        <v>13</v>
      </c>
      <c r="C43" s="74"/>
      <c r="D43" s="75"/>
      <c r="E43" s="75"/>
      <c r="F43" s="75"/>
      <c r="G43" s="54"/>
      <c r="H43" s="54"/>
      <c r="I43" s="54"/>
      <c r="J43" s="54">
        <f t="shared" si="4"/>
        <v>0</v>
      </c>
    </row>
    <row r="44" spans="1:10" ht="15" customHeight="1" x14ac:dyDescent="0.2">
      <c r="A44" s="21">
        <v>6520</v>
      </c>
      <c r="B44" s="15" t="s">
        <v>14</v>
      </c>
      <c r="C44" s="74"/>
      <c r="D44" s="75"/>
      <c r="E44" s="75"/>
      <c r="F44" s="75"/>
      <c r="G44" s="54"/>
      <c r="H44" s="54"/>
      <c r="I44" s="54"/>
      <c r="J44" s="54">
        <f t="shared" si="4"/>
        <v>0</v>
      </c>
    </row>
    <row r="45" spans="1:10" ht="15" customHeight="1" x14ac:dyDescent="0.2">
      <c r="A45" s="21">
        <v>6515</v>
      </c>
      <c r="B45" s="15" t="s">
        <v>15</v>
      </c>
      <c r="C45" s="74"/>
      <c r="D45" s="75"/>
      <c r="E45" s="75"/>
      <c r="F45" s="75"/>
      <c r="G45" s="54"/>
      <c r="H45" s="54"/>
      <c r="I45" s="54"/>
      <c r="J45" s="54">
        <f t="shared" si="4"/>
        <v>0</v>
      </c>
    </row>
    <row r="46" spans="1:10" ht="15" customHeight="1" x14ac:dyDescent="0.2">
      <c r="A46" s="21">
        <v>6520</v>
      </c>
      <c r="B46" s="15" t="s">
        <v>16</v>
      </c>
      <c r="C46" s="74"/>
      <c r="D46" s="75"/>
      <c r="E46" s="75"/>
      <c r="F46" s="75"/>
      <c r="G46" s="54"/>
      <c r="H46" s="54"/>
      <c r="I46" s="54"/>
      <c r="J46" s="54">
        <f t="shared" si="4"/>
        <v>0</v>
      </c>
    </row>
    <row r="47" spans="1:10" ht="15.75" customHeight="1" x14ac:dyDescent="0.25">
      <c r="A47" s="24">
        <v>6515</v>
      </c>
      <c r="B47" s="25" t="s">
        <v>32</v>
      </c>
      <c r="C47" s="74"/>
      <c r="D47" s="75"/>
      <c r="E47" s="75"/>
      <c r="F47" s="75"/>
      <c r="G47" s="35">
        <f t="shared" ref="G47:J48" si="5">SUM(G43,G45)</f>
        <v>0</v>
      </c>
      <c r="H47" s="35">
        <f t="shared" si="5"/>
        <v>0</v>
      </c>
      <c r="I47" s="35">
        <f t="shared" si="5"/>
        <v>0</v>
      </c>
      <c r="J47" s="35">
        <f t="shared" si="5"/>
        <v>0</v>
      </c>
    </row>
    <row r="48" spans="1:10" ht="15.75" customHeight="1" x14ac:dyDescent="0.25">
      <c r="A48" s="24">
        <v>6520</v>
      </c>
      <c r="B48" s="25" t="s">
        <v>33</v>
      </c>
      <c r="C48" s="74"/>
      <c r="D48" s="75"/>
      <c r="E48" s="75"/>
      <c r="F48" s="75"/>
      <c r="G48" s="35">
        <f t="shared" si="5"/>
        <v>0</v>
      </c>
      <c r="H48" s="35">
        <f t="shared" si="5"/>
        <v>0</v>
      </c>
      <c r="I48" s="35">
        <f t="shared" si="5"/>
        <v>0</v>
      </c>
      <c r="J48" s="35">
        <f t="shared" si="5"/>
        <v>0</v>
      </c>
    </row>
    <row r="49" spans="1:10" ht="15.75" customHeight="1" x14ac:dyDescent="0.25">
      <c r="A49" s="24">
        <v>6602</v>
      </c>
      <c r="B49" s="25" t="s">
        <v>60</v>
      </c>
      <c r="C49" s="74"/>
      <c r="D49" s="75"/>
      <c r="E49" s="75"/>
      <c r="F49" s="75"/>
      <c r="G49" s="35"/>
      <c r="H49" s="35"/>
      <c r="I49" s="35"/>
      <c r="J49" s="35">
        <f>SUM(G49:I49)</f>
        <v>0</v>
      </c>
    </row>
    <row r="50" spans="1:10" ht="15.75" customHeight="1" x14ac:dyDescent="0.2">
      <c r="A50" s="21">
        <v>6900</v>
      </c>
      <c r="B50" s="15" t="s">
        <v>57</v>
      </c>
      <c r="C50" s="74"/>
      <c r="D50" s="75"/>
      <c r="E50" s="75"/>
      <c r="F50" s="75"/>
      <c r="G50" s="54"/>
      <c r="H50" s="54"/>
      <c r="I50" s="54"/>
      <c r="J50" s="54">
        <f>SUM(G50:I50)</f>
        <v>0</v>
      </c>
    </row>
    <row r="51" spans="1:10" ht="15.75" customHeight="1" x14ac:dyDescent="0.2">
      <c r="A51" s="21">
        <v>6900</v>
      </c>
      <c r="B51" s="15" t="s">
        <v>57</v>
      </c>
      <c r="C51" s="74"/>
      <c r="D51" s="75"/>
      <c r="E51" s="75"/>
      <c r="F51" s="75"/>
      <c r="G51" s="54"/>
      <c r="H51" s="54"/>
      <c r="I51" s="54"/>
      <c r="J51" s="54">
        <f>SUM(G51:I51)</f>
        <v>0</v>
      </c>
    </row>
    <row r="52" spans="1:10" ht="15.75" customHeight="1" x14ac:dyDescent="0.25">
      <c r="A52" s="24">
        <v>6900</v>
      </c>
      <c r="B52" s="25" t="s">
        <v>58</v>
      </c>
      <c r="C52" s="74"/>
      <c r="D52" s="75"/>
      <c r="E52" s="75"/>
      <c r="F52" s="75"/>
      <c r="G52" s="55">
        <f>SUM(G50:G51)</f>
        <v>0</v>
      </c>
      <c r="H52" s="55">
        <f>SUM(H50:H51)</f>
        <v>0</v>
      </c>
      <c r="I52" s="55">
        <f>SUM(I50:I51)</f>
        <v>0</v>
      </c>
      <c r="J52" s="55">
        <f>SUM(J50:J51)</f>
        <v>0</v>
      </c>
    </row>
    <row r="53" spans="1:10" ht="15.75" customHeight="1" x14ac:dyDescent="0.25">
      <c r="A53" s="24">
        <v>6930</v>
      </c>
      <c r="B53" s="25" t="s">
        <v>59</v>
      </c>
      <c r="C53" s="74"/>
      <c r="D53" s="75"/>
      <c r="E53" s="75"/>
      <c r="F53" s="75"/>
      <c r="G53" s="55"/>
      <c r="H53" s="55"/>
      <c r="I53" s="55"/>
      <c r="J53" s="55">
        <f>SUM(G53:I53)</f>
        <v>0</v>
      </c>
    </row>
    <row r="54" spans="1:10" ht="15.75" customHeight="1" x14ac:dyDescent="0.25">
      <c r="A54" s="24">
        <v>7010</v>
      </c>
      <c r="B54" s="25" t="s">
        <v>17</v>
      </c>
      <c r="C54" s="74"/>
      <c r="D54" s="75"/>
      <c r="E54" s="75"/>
      <c r="F54" s="75"/>
      <c r="G54" s="55"/>
      <c r="H54" s="55"/>
      <c r="I54" s="55"/>
      <c r="J54" s="55">
        <f>SUM(G54:I54)</f>
        <v>0</v>
      </c>
    </row>
    <row r="55" spans="1:10" ht="15.75" customHeight="1" x14ac:dyDescent="0.25">
      <c r="A55" s="24">
        <v>7225</v>
      </c>
      <c r="B55" s="25" t="s">
        <v>39</v>
      </c>
      <c r="C55" s="74"/>
      <c r="D55" s="75"/>
      <c r="E55" s="75"/>
      <c r="F55" s="75"/>
      <c r="G55" s="35"/>
      <c r="H55" s="35"/>
      <c r="I55" s="35"/>
      <c r="J55" s="55">
        <f>SUM(G55:I55)</f>
        <v>0</v>
      </c>
    </row>
    <row r="56" spans="1:10" ht="15.75" customHeight="1" x14ac:dyDescent="0.25">
      <c r="A56" s="24"/>
      <c r="B56" s="25" t="s">
        <v>23</v>
      </c>
      <c r="C56" s="74"/>
      <c r="D56" s="75"/>
      <c r="E56" s="75"/>
      <c r="F56" s="75"/>
      <c r="G56" s="35">
        <f>ROUND(SUM(G38:G42,G47:G49,G52:G55),0)</f>
        <v>0</v>
      </c>
      <c r="H56" s="35">
        <f>ROUND(SUM(H38:H42,H47:H49,H52:H55),0)</f>
        <v>0</v>
      </c>
      <c r="I56" s="35">
        <f>ROUND(SUM(I38:I42,I47:I49,I52:I55),0)</f>
        <v>0</v>
      </c>
      <c r="J56" s="35">
        <f>ROUND(SUM(J38:J42,J47:J49,J52:J55),0)</f>
        <v>0</v>
      </c>
    </row>
    <row r="57" spans="1:10" ht="15" customHeight="1" x14ac:dyDescent="0.25">
      <c r="A57" s="24"/>
      <c r="B57" s="25"/>
      <c r="C57" s="74"/>
      <c r="D57" s="75"/>
      <c r="E57" s="75"/>
      <c r="F57" s="75"/>
      <c r="G57" s="35"/>
      <c r="H57" s="35"/>
      <c r="I57" s="35"/>
      <c r="J57" s="35"/>
    </row>
    <row r="58" spans="1:10" ht="15.75" customHeight="1" x14ac:dyDescent="0.25">
      <c r="A58" s="24"/>
      <c r="B58" s="25" t="s">
        <v>69</v>
      </c>
      <c r="C58" s="45"/>
      <c r="D58" s="49"/>
      <c r="E58" s="49"/>
      <c r="F58" s="61"/>
      <c r="G58" s="35">
        <f>SUM(G35,G56)-G67</f>
        <v>0</v>
      </c>
      <c r="H58" s="35">
        <f t="shared" ref="H58:J58" si="6">SUM(H35,H56)-H67</f>
        <v>0</v>
      </c>
      <c r="I58" s="35">
        <f t="shared" si="6"/>
        <v>0</v>
      </c>
      <c r="J58" s="35">
        <f t="shared" si="6"/>
        <v>0</v>
      </c>
    </row>
    <row r="59" spans="1:10" ht="15.75" customHeight="1" x14ac:dyDescent="0.25">
      <c r="A59" s="24"/>
      <c r="B59" s="25" t="s">
        <v>68</v>
      </c>
      <c r="C59" s="45"/>
      <c r="D59" s="49"/>
      <c r="E59" s="49"/>
      <c r="F59" s="49"/>
      <c r="G59" s="35">
        <f>SUM(G35,G56)</f>
        <v>0</v>
      </c>
      <c r="H59" s="35">
        <f>SUM(H35,H56)</f>
        <v>0</v>
      </c>
      <c r="I59" s="35">
        <f>SUM(I35,I56)</f>
        <v>0</v>
      </c>
      <c r="J59" s="35">
        <f>SUM(J35,J56)</f>
        <v>0</v>
      </c>
    </row>
    <row r="60" spans="1:10" ht="15" customHeight="1" x14ac:dyDescent="0.2">
      <c r="A60" s="21"/>
      <c r="B60" s="15" t="s">
        <v>18</v>
      </c>
      <c r="C60" s="74"/>
      <c r="D60" s="75"/>
      <c r="E60" s="75"/>
      <c r="F60" s="75"/>
      <c r="G60" s="34">
        <f>G59-SUM(G40,G48,G55)</f>
        <v>0</v>
      </c>
      <c r="H60" s="34">
        <f>H59-SUM(H40,H48,H55)</f>
        <v>0</v>
      </c>
      <c r="I60" s="34">
        <f>I59-SUM(I40,I48,I55)</f>
        <v>0</v>
      </c>
      <c r="J60" s="34">
        <f>SUM(G60:I60)</f>
        <v>0</v>
      </c>
    </row>
    <row r="61" spans="1:10" ht="15.75" customHeight="1" x14ac:dyDescent="0.25">
      <c r="A61" s="24">
        <v>7520</v>
      </c>
      <c r="B61" s="25" t="s">
        <v>27</v>
      </c>
      <c r="C61" s="74"/>
      <c r="D61" s="75"/>
      <c r="E61" s="76"/>
      <c r="F61" s="32">
        <v>0.51</v>
      </c>
      <c r="G61" s="35">
        <f>ROUND(SUM(G60*$F$61),0)</f>
        <v>0</v>
      </c>
      <c r="H61" s="35">
        <f>ROUND(SUM(H60*$F$61),0)</f>
        <v>0</v>
      </c>
      <c r="I61" s="35">
        <f>ROUND(SUM(I60*$F$61),0)</f>
        <v>0</v>
      </c>
      <c r="J61" s="35">
        <f>SUM(G61:I61)</f>
        <v>0</v>
      </c>
    </row>
    <row r="62" spans="1:10" ht="15.75" customHeight="1" thickBot="1" x14ac:dyDescent="0.3">
      <c r="A62" s="24"/>
      <c r="B62" s="25" t="s">
        <v>30</v>
      </c>
      <c r="C62" s="74"/>
      <c r="D62" s="75"/>
      <c r="E62" s="75"/>
      <c r="F62" s="75"/>
      <c r="G62" s="38">
        <f>SUM(G59,G61)</f>
        <v>0</v>
      </c>
      <c r="H62" s="38">
        <f>SUM(H59,H61)</f>
        <v>0</v>
      </c>
      <c r="I62" s="38">
        <f>SUM(I59,I61)</f>
        <v>0</v>
      </c>
      <c r="J62" s="38">
        <f>SUM(J59,J61)</f>
        <v>0</v>
      </c>
    </row>
    <row r="64" spans="1:10" s="56" customFormat="1" ht="15.75" x14ac:dyDescent="0.25">
      <c r="F64" s="63" t="s">
        <v>70</v>
      </c>
      <c r="G64" s="64"/>
      <c r="H64" s="64"/>
      <c r="I64" s="64"/>
      <c r="J64" s="65"/>
    </row>
    <row r="65" spans="6:10" s="56" customFormat="1" ht="15" x14ac:dyDescent="0.2">
      <c r="F65" s="59" t="s">
        <v>71</v>
      </c>
      <c r="G65" s="60"/>
      <c r="H65" s="60"/>
      <c r="I65" s="60"/>
      <c r="J65" s="60">
        <f>SUM(G65:I65)</f>
        <v>0</v>
      </c>
    </row>
    <row r="66" spans="6:10" s="56" customFormat="1" ht="15" x14ac:dyDescent="0.2">
      <c r="F66" s="59" t="s">
        <v>72</v>
      </c>
      <c r="G66" s="60"/>
      <c r="H66" s="60"/>
      <c r="I66" s="60"/>
      <c r="J66" s="60">
        <f>SUM(G66:I66)</f>
        <v>0</v>
      </c>
    </row>
    <row r="67" spans="6:10" s="56" customFormat="1" ht="15" x14ac:dyDescent="0.2">
      <c r="F67" s="58"/>
      <c r="G67" s="60">
        <f>SUM(G65:G66)</f>
        <v>0</v>
      </c>
      <c r="H67" s="60">
        <f>SUM(H65:H66)</f>
        <v>0</v>
      </c>
      <c r="I67" s="60">
        <f>SUM(I65:I66)</f>
        <v>0</v>
      </c>
      <c r="J67" s="60">
        <f>SUM(J65:J66)</f>
        <v>0</v>
      </c>
    </row>
  </sheetData>
  <mergeCells count="60">
    <mergeCell ref="C56:F56"/>
    <mergeCell ref="C57:F57"/>
    <mergeCell ref="C60:F60"/>
    <mergeCell ref="C61:E61"/>
    <mergeCell ref="C62:F62"/>
    <mergeCell ref="C42:F42"/>
    <mergeCell ref="C43:F43"/>
    <mergeCell ref="C55:F55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37:F37"/>
    <mergeCell ref="C38:F38"/>
    <mergeCell ref="C39:F39"/>
    <mergeCell ref="C40:F40"/>
    <mergeCell ref="C41:F41"/>
    <mergeCell ref="C31:E31"/>
    <mergeCell ref="C32:E32"/>
    <mergeCell ref="C34:F34"/>
    <mergeCell ref="C35:F35"/>
    <mergeCell ref="C36:F36"/>
    <mergeCell ref="C24:F24"/>
    <mergeCell ref="C25:F25"/>
    <mergeCell ref="C26:F26"/>
    <mergeCell ref="C27:F27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8:E8"/>
    <mergeCell ref="C9:E9"/>
    <mergeCell ref="C11:F11"/>
    <mergeCell ref="C12:F12"/>
    <mergeCell ref="C13:F13"/>
    <mergeCell ref="A5:B5"/>
    <mergeCell ref="C5:E5"/>
    <mergeCell ref="A6:B6"/>
    <mergeCell ref="C6:J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75" orientation="portrait" r:id="rId1"/>
  <headerFooter alignWithMargins="0">
    <oddFooter>&amp;LORSP BUDGET FORM (rev 07/2014)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3.7109375" customWidth="1"/>
    <col min="8" max="10" width="13.5703125" customWidth="1"/>
    <col min="11" max="11" width="13.85546875" customWidth="1"/>
  </cols>
  <sheetData>
    <row r="1" spans="1:11" ht="15.75" x14ac:dyDescent="0.25">
      <c r="A1" s="7" t="s">
        <v>65</v>
      </c>
      <c r="B1" s="8"/>
      <c r="C1" s="8"/>
      <c r="D1" s="8"/>
      <c r="E1" s="8"/>
      <c r="F1" s="8"/>
      <c r="G1" s="7"/>
    </row>
    <row r="2" spans="1:11" ht="15.75" x14ac:dyDescent="0.25">
      <c r="A2" s="7"/>
      <c r="B2" s="2" t="s">
        <v>42</v>
      </c>
      <c r="C2" s="83"/>
      <c r="D2" s="83"/>
      <c r="E2" s="83"/>
      <c r="F2" s="2" t="s">
        <v>48</v>
      </c>
      <c r="G2" s="13"/>
    </row>
    <row r="3" spans="1:11" ht="15" customHeight="1" x14ac:dyDescent="0.25">
      <c r="A3" s="77" t="s">
        <v>41</v>
      </c>
      <c r="B3" s="77"/>
      <c r="C3" s="84"/>
      <c r="D3" s="84"/>
      <c r="E3" s="84"/>
      <c r="F3" s="9"/>
      <c r="G3" s="1"/>
    </row>
    <row r="4" spans="1:11" ht="15" customHeight="1" x14ac:dyDescent="0.2">
      <c r="A4" s="77" t="s">
        <v>43</v>
      </c>
      <c r="B4" s="77"/>
      <c r="C4" s="85">
        <f ca="1">NOW()</f>
        <v>41845.463613310189</v>
      </c>
      <c r="D4" s="85"/>
      <c r="E4" s="85"/>
      <c r="F4" s="1"/>
      <c r="G4" s="1"/>
    </row>
    <row r="5" spans="1:11" ht="15" customHeight="1" x14ac:dyDescent="0.2">
      <c r="A5" s="77" t="s">
        <v>40</v>
      </c>
      <c r="B5" s="77"/>
      <c r="C5" s="75"/>
      <c r="D5" s="75"/>
      <c r="E5" s="75"/>
      <c r="F5" s="11" t="s">
        <v>47</v>
      </c>
      <c r="G5" s="12"/>
    </row>
    <row r="6" spans="1:11" ht="15" x14ac:dyDescent="0.2">
      <c r="A6" s="77" t="s">
        <v>44</v>
      </c>
      <c r="B6" s="77"/>
      <c r="C6" s="89"/>
      <c r="D6" s="89"/>
      <c r="E6" s="89"/>
      <c r="F6" s="89"/>
      <c r="G6" s="89"/>
      <c r="H6" s="89"/>
      <c r="I6" s="89"/>
      <c r="J6" s="89"/>
      <c r="K6" s="89"/>
    </row>
    <row r="7" spans="1:11" ht="15" customHeight="1" x14ac:dyDescent="0.2">
      <c r="A7" s="77" t="s">
        <v>45</v>
      </c>
      <c r="B7" s="77"/>
      <c r="C7" s="87"/>
      <c r="D7" s="87"/>
      <c r="E7" s="87"/>
      <c r="F7" s="88"/>
      <c r="G7" s="87"/>
    </row>
    <row r="8" spans="1:11" ht="15" customHeight="1" x14ac:dyDescent="0.2">
      <c r="A8" s="5"/>
      <c r="B8" s="3" t="s">
        <v>46</v>
      </c>
      <c r="C8" s="86"/>
      <c r="D8" s="86"/>
      <c r="E8" s="86"/>
      <c r="F8" s="50"/>
      <c r="G8" s="4"/>
    </row>
    <row r="9" spans="1:11" ht="15" x14ac:dyDescent="0.2">
      <c r="A9" s="5"/>
      <c r="B9" s="3" t="s">
        <v>67</v>
      </c>
      <c r="C9" s="90">
        <v>1.03</v>
      </c>
      <c r="D9" s="90"/>
      <c r="E9" s="90"/>
      <c r="F9" s="4"/>
      <c r="G9" s="4"/>
    </row>
    <row r="10" spans="1:11" ht="15.75" thickBot="1" x14ac:dyDescent="0.25">
      <c r="A10" s="6"/>
      <c r="B10" s="1"/>
      <c r="C10" s="1"/>
      <c r="D10" s="1"/>
      <c r="E10" s="1"/>
      <c r="F10" s="1"/>
      <c r="G10" s="1"/>
    </row>
    <row r="11" spans="1:11" ht="15" customHeight="1" x14ac:dyDescent="0.2">
      <c r="A11" s="14"/>
      <c r="B11" s="15" t="s">
        <v>0</v>
      </c>
      <c r="C11" s="68" t="s">
        <v>1</v>
      </c>
      <c r="D11" s="69"/>
      <c r="E11" s="69"/>
      <c r="F11" s="69"/>
      <c r="G11" s="53" t="s">
        <v>21</v>
      </c>
      <c r="H11" s="53" t="s">
        <v>20</v>
      </c>
      <c r="I11" s="53" t="s">
        <v>19</v>
      </c>
      <c r="J11" s="53" t="s">
        <v>37</v>
      </c>
      <c r="K11" s="53" t="s">
        <v>66</v>
      </c>
    </row>
    <row r="12" spans="1:11" ht="15" customHeight="1" x14ac:dyDescent="0.2">
      <c r="A12" s="17" t="s">
        <v>3</v>
      </c>
      <c r="B12" s="18" t="s">
        <v>26</v>
      </c>
      <c r="C12" s="71"/>
      <c r="D12" s="72"/>
      <c r="E12" s="72"/>
      <c r="F12" s="72"/>
      <c r="G12" s="33"/>
      <c r="H12" s="33"/>
      <c r="I12" s="33"/>
      <c r="J12" s="33"/>
      <c r="K12" s="33"/>
    </row>
    <row r="13" spans="1:11" ht="15" customHeight="1" x14ac:dyDescent="0.2">
      <c r="A13" s="21">
        <v>6000</v>
      </c>
      <c r="B13" s="15" t="s">
        <v>4</v>
      </c>
      <c r="C13" s="74"/>
      <c r="D13" s="75"/>
      <c r="E13" s="75"/>
      <c r="F13" s="75"/>
      <c r="G13" s="54"/>
      <c r="H13" s="54">
        <f>ROUND(G13*$C$9,0)</f>
        <v>0</v>
      </c>
      <c r="I13" s="54">
        <f>ROUND(H13*$C$9,0)</f>
        <v>0</v>
      </c>
      <c r="J13" s="54">
        <f>ROUND(I13*$C$9,0)</f>
        <v>0</v>
      </c>
      <c r="K13" s="54">
        <f>SUM(G13:J13)</f>
        <v>0</v>
      </c>
    </row>
    <row r="14" spans="1:11" ht="15" customHeight="1" x14ac:dyDescent="0.2">
      <c r="A14" s="21">
        <v>6000</v>
      </c>
      <c r="B14" s="15" t="s">
        <v>5</v>
      </c>
      <c r="C14" s="74"/>
      <c r="D14" s="75"/>
      <c r="E14" s="75"/>
      <c r="F14" s="75"/>
      <c r="G14" s="54"/>
      <c r="H14" s="54">
        <f t="shared" ref="H14:I16" si="0">ROUND(G14*$C$9,0)</f>
        <v>0</v>
      </c>
      <c r="I14" s="54">
        <f t="shared" si="0"/>
        <v>0</v>
      </c>
      <c r="J14" s="54">
        <f>ROUND(I14*$C$9,0)</f>
        <v>0</v>
      </c>
      <c r="K14" s="54">
        <f>SUM(G14:J14)</f>
        <v>0</v>
      </c>
    </row>
    <row r="15" spans="1:11" ht="15" customHeight="1" x14ac:dyDescent="0.2">
      <c r="A15" s="21">
        <v>6000</v>
      </c>
      <c r="B15" s="15" t="s">
        <v>5</v>
      </c>
      <c r="C15" s="74"/>
      <c r="D15" s="75"/>
      <c r="E15" s="75"/>
      <c r="F15" s="75"/>
      <c r="G15" s="54"/>
      <c r="H15" s="54">
        <f t="shared" si="0"/>
        <v>0</v>
      </c>
      <c r="I15" s="54">
        <f t="shared" si="0"/>
        <v>0</v>
      </c>
      <c r="J15" s="54">
        <f>ROUND(I15*$C$9,0)</f>
        <v>0</v>
      </c>
      <c r="K15" s="54">
        <f>SUM(G15:J15)</f>
        <v>0</v>
      </c>
    </row>
    <row r="16" spans="1:11" ht="15" customHeight="1" x14ac:dyDescent="0.2">
      <c r="A16" s="21">
        <v>6000</v>
      </c>
      <c r="B16" s="15" t="s">
        <v>28</v>
      </c>
      <c r="C16" s="74"/>
      <c r="D16" s="75"/>
      <c r="E16" s="75"/>
      <c r="F16" s="75"/>
      <c r="G16" s="54"/>
      <c r="H16" s="54">
        <f t="shared" si="0"/>
        <v>0</v>
      </c>
      <c r="I16" s="54">
        <f t="shared" si="0"/>
        <v>0</v>
      </c>
      <c r="J16" s="54">
        <f>ROUND(I16*$C$9,0)</f>
        <v>0</v>
      </c>
      <c r="K16" s="54">
        <f>SUM(G16:J16)</f>
        <v>0</v>
      </c>
    </row>
    <row r="17" spans="1:11" ht="15.75" customHeight="1" x14ac:dyDescent="0.25">
      <c r="A17" s="24">
        <v>6000</v>
      </c>
      <c r="B17" s="25" t="s">
        <v>31</v>
      </c>
      <c r="C17" s="74"/>
      <c r="D17" s="75"/>
      <c r="E17" s="75"/>
      <c r="F17" s="75"/>
      <c r="G17" s="35">
        <f>ROUND(SUM(G13:G16),0)</f>
        <v>0</v>
      </c>
      <c r="H17" s="35">
        <f>ROUND(SUM(H13:H16),0)</f>
        <v>0</v>
      </c>
      <c r="I17" s="35">
        <f>ROUND(SUM(I13:I16),0)</f>
        <v>0</v>
      </c>
      <c r="J17" s="35">
        <f>ROUND(SUM(J13:J16),0)</f>
        <v>0</v>
      </c>
      <c r="K17" s="35">
        <f>ROUND(SUM(K13:K16),0)</f>
        <v>0</v>
      </c>
    </row>
    <row r="18" spans="1:11" ht="15" customHeight="1" x14ac:dyDescent="0.2">
      <c r="A18" s="21">
        <v>6007</v>
      </c>
      <c r="B18" s="15" t="s">
        <v>6</v>
      </c>
      <c r="C18" s="74"/>
      <c r="D18" s="75"/>
      <c r="E18" s="75"/>
      <c r="F18" s="75"/>
      <c r="G18" s="54"/>
      <c r="H18" s="54">
        <f t="shared" ref="H18:I20" si="1">ROUND(G18*$C$9,0)</f>
        <v>0</v>
      </c>
      <c r="I18" s="54">
        <f t="shared" si="1"/>
        <v>0</v>
      </c>
      <c r="J18" s="54">
        <f>ROUND(I18*$C$9,0)</f>
        <v>0</v>
      </c>
      <c r="K18" s="54">
        <f>SUM(G18:J18)</f>
        <v>0</v>
      </c>
    </row>
    <row r="19" spans="1:11" ht="15" customHeight="1" x14ac:dyDescent="0.2">
      <c r="A19" s="21">
        <v>6007</v>
      </c>
      <c r="B19" s="15" t="s">
        <v>7</v>
      </c>
      <c r="C19" s="74"/>
      <c r="D19" s="75"/>
      <c r="E19" s="75"/>
      <c r="F19" s="75"/>
      <c r="G19" s="54"/>
      <c r="H19" s="54">
        <f t="shared" si="1"/>
        <v>0</v>
      </c>
      <c r="I19" s="54">
        <f t="shared" si="1"/>
        <v>0</v>
      </c>
      <c r="J19" s="54">
        <f>ROUND(I19*$C$9,0)</f>
        <v>0</v>
      </c>
      <c r="K19" s="54">
        <f t="shared" ref="K19:K27" si="2">SUM(G19:J19)</f>
        <v>0</v>
      </c>
    </row>
    <row r="20" spans="1:11" ht="15" customHeight="1" x14ac:dyDescent="0.2">
      <c r="A20" s="21">
        <v>6007</v>
      </c>
      <c r="B20" s="15" t="s">
        <v>7</v>
      </c>
      <c r="C20" s="74"/>
      <c r="D20" s="75"/>
      <c r="E20" s="75"/>
      <c r="F20" s="75"/>
      <c r="G20" s="54"/>
      <c r="H20" s="54">
        <f t="shared" si="1"/>
        <v>0</v>
      </c>
      <c r="I20" s="54">
        <f t="shared" si="1"/>
        <v>0</v>
      </c>
      <c r="J20" s="54">
        <f>ROUND(I20*$C$9,0)</f>
        <v>0</v>
      </c>
      <c r="K20" s="54">
        <f t="shared" si="2"/>
        <v>0</v>
      </c>
    </row>
    <row r="21" spans="1:11" ht="15.75" customHeight="1" x14ac:dyDescent="0.25">
      <c r="A21" s="24">
        <v>6007</v>
      </c>
      <c r="B21" s="25" t="s">
        <v>29</v>
      </c>
      <c r="C21" s="74"/>
      <c r="D21" s="75"/>
      <c r="E21" s="75"/>
      <c r="F21" s="75"/>
      <c r="G21" s="35">
        <f>ROUND(SUM(G18:G20),0)</f>
        <v>0</v>
      </c>
      <c r="H21" s="35">
        <f>ROUND(SUM(H18:H20),0)</f>
        <v>0</v>
      </c>
      <c r="I21" s="35">
        <f>ROUND(SUM(I18:I20),0)</f>
        <v>0</v>
      </c>
      <c r="J21" s="35">
        <f>ROUND(SUM(J18:J20),0)</f>
        <v>0</v>
      </c>
      <c r="K21" s="35">
        <f>ROUND(SUM(K18:K20),0)</f>
        <v>0</v>
      </c>
    </row>
    <row r="22" spans="1:11" ht="15.75" customHeight="1" x14ac:dyDescent="0.25">
      <c r="A22" s="24">
        <v>6008</v>
      </c>
      <c r="B22" s="25" t="s">
        <v>54</v>
      </c>
      <c r="C22" s="74"/>
      <c r="D22" s="75"/>
      <c r="E22" s="75"/>
      <c r="F22" s="75"/>
      <c r="G22" s="35"/>
      <c r="H22" s="55">
        <f>ROUND(G22*$C$9,0)</f>
        <v>0</v>
      </c>
      <c r="I22" s="55">
        <f>ROUND(H22*$C$9,0)</f>
        <v>0</v>
      </c>
      <c r="J22" s="55">
        <f>ROUND(I22*$C$9,0)</f>
        <v>0</v>
      </c>
      <c r="K22" s="55">
        <f t="shared" si="2"/>
        <v>0</v>
      </c>
    </row>
    <row r="23" spans="1:11" ht="15.75" customHeight="1" x14ac:dyDescent="0.25">
      <c r="A23" s="24">
        <v>6012</v>
      </c>
      <c r="B23" s="25" t="s">
        <v>55</v>
      </c>
      <c r="C23" s="74"/>
      <c r="D23" s="75"/>
      <c r="E23" s="75"/>
      <c r="F23" s="75"/>
      <c r="G23" s="55"/>
      <c r="H23" s="55">
        <f t="shared" ref="H23:J27" si="3">ROUND(G23*$C$9,0)</f>
        <v>0</v>
      </c>
      <c r="I23" s="55">
        <f t="shared" si="3"/>
        <v>0</v>
      </c>
      <c r="J23" s="55">
        <f t="shared" si="3"/>
        <v>0</v>
      </c>
      <c r="K23" s="55">
        <f t="shared" si="2"/>
        <v>0</v>
      </c>
    </row>
    <row r="24" spans="1:11" ht="15.75" customHeight="1" x14ac:dyDescent="0.25">
      <c r="A24" s="24">
        <v>6013</v>
      </c>
      <c r="B24" s="25" t="s">
        <v>56</v>
      </c>
      <c r="C24" s="74"/>
      <c r="D24" s="75"/>
      <c r="E24" s="75"/>
      <c r="F24" s="75"/>
      <c r="G24" s="55"/>
      <c r="H24" s="55">
        <f t="shared" si="3"/>
        <v>0</v>
      </c>
      <c r="I24" s="55">
        <f t="shared" si="3"/>
        <v>0</v>
      </c>
      <c r="J24" s="55">
        <f t="shared" si="3"/>
        <v>0</v>
      </c>
      <c r="K24" s="55">
        <f t="shared" si="2"/>
        <v>0</v>
      </c>
    </row>
    <row r="25" spans="1:11" ht="15.75" customHeight="1" x14ac:dyDescent="0.25">
      <c r="A25" s="24">
        <v>6020</v>
      </c>
      <c r="B25" s="25" t="s">
        <v>61</v>
      </c>
      <c r="C25" s="74"/>
      <c r="D25" s="75"/>
      <c r="E25" s="75"/>
      <c r="F25" s="75"/>
      <c r="G25" s="55"/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2"/>
        <v>0</v>
      </c>
    </row>
    <row r="26" spans="1:11" ht="15.75" customHeight="1" x14ac:dyDescent="0.25">
      <c r="A26" s="24">
        <v>6035</v>
      </c>
      <c r="B26" s="25" t="s">
        <v>62</v>
      </c>
      <c r="C26" s="74"/>
      <c r="D26" s="75"/>
      <c r="E26" s="75"/>
      <c r="F26" s="75"/>
      <c r="G26" s="55"/>
      <c r="H26" s="55">
        <f t="shared" si="3"/>
        <v>0</v>
      </c>
      <c r="I26" s="55">
        <f t="shared" si="3"/>
        <v>0</v>
      </c>
      <c r="J26" s="55">
        <f t="shared" si="3"/>
        <v>0</v>
      </c>
      <c r="K26" s="55">
        <f t="shared" si="2"/>
        <v>0</v>
      </c>
    </row>
    <row r="27" spans="1:11" ht="15.75" customHeight="1" x14ac:dyDescent="0.25">
      <c r="A27" s="24">
        <v>6050</v>
      </c>
      <c r="B27" s="25" t="s">
        <v>53</v>
      </c>
      <c r="C27" s="80"/>
      <c r="D27" s="81"/>
      <c r="E27" s="81"/>
      <c r="F27" s="81"/>
      <c r="G27" s="55"/>
      <c r="H27" s="55">
        <f t="shared" si="3"/>
        <v>0</v>
      </c>
      <c r="I27" s="55">
        <f t="shared" si="3"/>
        <v>0</v>
      </c>
      <c r="J27" s="55">
        <f t="shared" si="3"/>
        <v>0</v>
      </c>
      <c r="K27" s="55">
        <f t="shared" si="2"/>
        <v>0</v>
      </c>
    </row>
    <row r="28" spans="1:11" ht="15" customHeight="1" x14ac:dyDescent="0.2">
      <c r="A28" s="21">
        <v>6024</v>
      </c>
      <c r="B28" s="39" t="s">
        <v>50</v>
      </c>
      <c r="C28" s="42" t="s">
        <v>63</v>
      </c>
      <c r="D28" s="43"/>
      <c r="E28" s="47" t="s">
        <v>64</v>
      </c>
      <c r="F28" s="51"/>
      <c r="G28" s="54">
        <f>ROUND(D28*F28*20,0)</f>
        <v>0</v>
      </c>
      <c r="H28" s="54">
        <f t="shared" ref="H28:J29" si="4">ROUND(G28*$C$9,0)</f>
        <v>0</v>
      </c>
      <c r="I28" s="54">
        <f t="shared" si="4"/>
        <v>0</v>
      </c>
      <c r="J28" s="54">
        <f t="shared" si="4"/>
        <v>0</v>
      </c>
      <c r="K28" s="54">
        <f>SUM(G28:J28)</f>
        <v>0</v>
      </c>
    </row>
    <row r="29" spans="1:11" ht="15" customHeight="1" x14ac:dyDescent="0.2">
      <c r="A29" s="21">
        <v>6024</v>
      </c>
      <c r="B29" s="39" t="s">
        <v>51</v>
      </c>
      <c r="C29" s="41" t="s">
        <v>63</v>
      </c>
      <c r="D29" s="10"/>
      <c r="E29" s="45" t="s">
        <v>64</v>
      </c>
      <c r="F29" s="52"/>
      <c r="G29" s="54">
        <f>ROUND(D29*F29*6,0)</f>
        <v>0</v>
      </c>
      <c r="H29" s="54">
        <f t="shared" si="4"/>
        <v>0</v>
      </c>
      <c r="I29" s="54">
        <f t="shared" si="4"/>
        <v>0</v>
      </c>
      <c r="J29" s="54">
        <f t="shared" si="4"/>
        <v>0</v>
      </c>
      <c r="K29" s="54">
        <f>SUM(G29:J29)</f>
        <v>0</v>
      </c>
    </row>
    <row r="30" spans="1:11" ht="15.75" customHeight="1" x14ac:dyDescent="0.25">
      <c r="A30" s="24">
        <v>6024</v>
      </c>
      <c r="B30" s="25" t="s">
        <v>36</v>
      </c>
      <c r="C30" s="74"/>
      <c r="D30" s="75"/>
      <c r="E30" s="75"/>
      <c r="F30" s="75"/>
      <c r="G30" s="36">
        <f>SUM(G28:G29)</f>
        <v>0</v>
      </c>
      <c r="H30" s="36">
        <f>SUM(H28:H29)</f>
        <v>0</v>
      </c>
      <c r="I30" s="36">
        <f>SUM(I28:I29)</f>
        <v>0</v>
      </c>
      <c r="J30" s="36">
        <f>SUM(J28:J29)</f>
        <v>0</v>
      </c>
      <c r="K30" s="36">
        <f>SUM(K28:K29)</f>
        <v>0</v>
      </c>
    </row>
    <row r="31" spans="1:11" ht="15" customHeight="1" x14ac:dyDescent="0.25">
      <c r="A31" s="21">
        <v>6195</v>
      </c>
      <c r="B31" s="15" t="s">
        <v>34</v>
      </c>
      <c r="C31" s="74"/>
      <c r="D31" s="75"/>
      <c r="E31" s="76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ROUND($F$31*SUM(I17,I22,I23,I25),0)</f>
        <v>0</v>
      </c>
      <c r="J31" s="34">
        <f>ROUND($F$31*SUM(J17,J22,J23,J25),0)</f>
        <v>0</v>
      </c>
      <c r="K31" s="34">
        <f>SUM(G31:J31)</f>
        <v>0</v>
      </c>
    </row>
    <row r="32" spans="1:11" ht="15" customHeight="1" x14ac:dyDescent="0.25">
      <c r="A32" s="21">
        <v>6195</v>
      </c>
      <c r="B32" s="15" t="s">
        <v>35</v>
      </c>
      <c r="C32" s="74"/>
      <c r="D32" s="75"/>
      <c r="E32" s="76"/>
      <c r="F32" s="32">
        <v>0.16</v>
      </c>
      <c r="G32" s="34">
        <f>ROUND($F$32*G21,0)</f>
        <v>0</v>
      </c>
      <c r="H32" s="34">
        <f>ROUND($F$32*H21,0)</f>
        <v>0</v>
      </c>
      <c r="I32" s="34">
        <f>ROUND($F$32*I21,0)</f>
        <v>0</v>
      </c>
      <c r="J32" s="34">
        <f>ROUND($F$32*J21,0)</f>
        <v>0</v>
      </c>
      <c r="K32" s="34">
        <f>SUM(G32:J32)</f>
        <v>0</v>
      </c>
    </row>
    <row r="33" spans="1:11" ht="15" customHeight="1" x14ac:dyDescent="0.25">
      <c r="A33" s="21">
        <v>6195</v>
      </c>
      <c r="B33" s="15" t="s">
        <v>52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ROUND($F$33*SUM(I24,I26,I29),0)</f>
        <v>0</v>
      </c>
      <c r="J33" s="34">
        <f>ROUND($F$33*SUM(J24,J26,J29),0)</f>
        <v>0</v>
      </c>
      <c r="K33" s="34">
        <f>SUM(G33:J33)</f>
        <v>0</v>
      </c>
    </row>
    <row r="34" spans="1:11" ht="15.75" customHeight="1" x14ac:dyDescent="0.25">
      <c r="A34" s="24">
        <v>6195</v>
      </c>
      <c r="B34" s="25" t="s">
        <v>8</v>
      </c>
      <c r="C34" s="74"/>
      <c r="D34" s="75"/>
      <c r="E34" s="75"/>
      <c r="F34" s="75"/>
      <c r="G34" s="35">
        <f>ROUND(SUM(G31:G33),0)</f>
        <v>0</v>
      </c>
      <c r="H34" s="35">
        <f>ROUND(SUM(H31:H33),0)</f>
        <v>0</v>
      </c>
      <c r="I34" s="35">
        <f>ROUND(SUM(I31:I33),0)</f>
        <v>0</v>
      </c>
      <c r="J34" s="35">
        <f>ROUND(SUM(J31:J33),0)</f>
        <v>0</v>
      </c>
      <c r="K34" s="35">
        <f>ROUND(SUM(K31:K33),0)</f>
        <v>0</v>
      </c>
    </row>
    <row r="35" spans="1:11" ht="15.75" customHeight="1" x14ac:dyDescent="0.25">
      <c r="A35" s="30"/>
      <c r="B35" s="31" t="s">
        <v>24</v>
      </c>
      <c r="C35" s="74"/>
      <c r="D35" s="75"/>
      <c r="E35" s="75"/>
      <c r="F35" s="75"/>
      <c r="G35" s="36">
        <f>SUM(G17,G21:G27,G30,G34)</f>
        <v>0</v>
      </c>
      <c r="H35" s="36">
        <f>SUM(H17,H21:H27,H30,H34)</f>
        <v>0</v>
      </c>
      <c r="I35" s="36">
        <f>SUM(I17,I21:I27,I30,I34)</f>
        <v>0</v>
      </c>
      <c r="J35" s="36">
        <f>SUM(J17,J21:J27,J30,J34)</f>
        <v>0</v>
      </c>
      <c r="K35" s="36">
        <f>SUM(K17,K21:K27,K30,K34)</f>
        <v>0</v>
      </c>
    </row>
    <row r="36" spans="1:11" ht="15" customHeight="1" x14ac:dyDescent="0.25">
      <c r="A36" s="30"/>
      <c r="B36" s="31"/>
      <c r="C36" s="74"/>
      <c r="D36" s="75"/>
      <c r="E36" s="75"/>
      <c r="F36" s="75"/>
      <c r="G36" s="36"/>
      <c r="H36" s="36"/>
      <c r="I36" s="36"/>
      <c r="J36" s="36"/>
      <c r="K36" s="36"/>
    </row>
    <row r="37" spans="1:11" ht="15" customHeight="1" x14ac:dyDescent="0.2">
      <c r="A37" s="17" t="s">
        <v>9</v>
      </c>
      <c r="B37" s="18" t="s">
        <v>25</v>
      </c>
      <c r="C37" s="74"/>
      <c r="D37" s="75"/>
      <c r="E37" s="75"/>
      <c r="F37" s="75"/>
      <c r="G37" s="37"/>
      <c r="H37" s="37"/>
      <c r="I37" s="37"/>
      <c r="J37" s="37"/>
      <c r="K37" s="37"/>
    </row>
    <row r="38" spans="1:11" ht="15.75" customHeight="1" x14ac:dyDescent="0.25">
      <c r="A38" s="24">
        <v>6200</v>
      </c>
      <c r="B38" s="25" t="s">
        <v>10</v>
      </c>
      <c r="C38" s="74"/>
      <c r="D38" s="75"/>
      <c r="E38" s="75"/>
      <c r="F38" s="75"/>
      <c r="G38" s="55"/>
      <c r="H38" s="55"/>
      <c r="I38" s="55"/>
      <c r="J38" s="55"/>
      <c r="K38" s="55">
        <f t="shared" ref="K38:K46" si="5">SUM(G38:J38)</f>
        <v>0</v>
      </c>
    </row>
    <row r="39" spans="1:11" ht="15.75" customHeight="1" x14ac:dyDescent="0.25">
      <c r="A39" s="24">
        <v>6235</v>
      </c>
      <c r="B39" s="25" t="s">
        <v>11</v>
      </c>
      <c r="C39" s="74"/>
      <c r="D39" s="75"/>
      <c r="E39" s="75"/>
      <c r="F39" s="75"/>
      <c r="G39" s="55"/>
      <c r="H39" s="55"/>
      <c r="I39" s="55"/>
      <c r="J39" s="55"/>
      <c r="K39" s="55">
        <f t="shared" si="5"/>
        <v>0</v>
      </c>
    </row>
    <row r="40" spans="1:11" ht="15.75" customHeight="1" x14ac:dyDescent="0.25">
      <c r="A40" s="24">
        <v>6247</v>
      </c>
      <c r="B40" s="25" t="s">
        <v>49</v>
      </c>
      <c r="C40" s="74"/>
      <c r="D40" s="75"/>
      <c r="E40" s="75"/>
      <c r="F40" s="75"/>
      <c r="G40" s="55"/>
      <c r="H40" s="55"/>
      <c r="I40" s="55"/>
      <c r="J40" s="55"/>
      <c r="K40" s="55">
        <f t="shared" si="5"/>
        <v>0</v>
      </c>
    </row>
    <row r="41" spans="1:11" ht="15.75" customHeight="1" x14ac:dyDescent="0.25">
      <c r="A41" s="24">
        <v>6265</v>
      </c>
      <c r="B41" s="25" t="s">
        <v>12</v>
      </c>
      <c r="C41" s="74"/>
      <c r="D41" s="75"/>
      <c r="E41" s="75"/>
      <c r="F41" s="75"/>
      <c r="G41" s="55"/>
      <c r="H41" s="55"/>
      <c r="I41" s="55"/>
      <c r="J41" s="55"/>
      <c r="K41" s="55">
        <f t="shared" si="5"/>
        <v>0</v>
      </c>
    </row>
    <row r="42" spans="1:11" ht="15.75" customHeight="1" x14ac:dyDescent="0.25">
      <c r="A42" s="24">
        <v>6505</v>
      </c>
      <c r="B42" s="25" t="s">
        <v>22</v>
      </c>
      <c r="C42" s="74"/>
      <c r="D42" s="75"/>
      <c r="E42" s="75"/>
      <c r="F42" s="75"/>
      <c r="G42" s="55"/>
      <c r="H42" s="55"/>
      <c r="I42" s="55"/>
      <c r="J42" s="55"/>
      <c r="K42" s="55">
        <f t="shared" si="5"/>
        <v>0</v>
      </c>
    </row>
    <row r="43" spans="1:11" ht="15" customHeight="1" x14ac:dyDescent="0.2">
      <c r="A43" s="21">
        <v>6515</v>
      </c>
      <c r="B43" s="15" t="s">
        <v>13</v>
      </c>
      <c r="C43" s="74"/>
      <c r="D43" s="75"/>
      <c r="E43" s="75"/>
      <c r="F43" s="75"/>
      <c r="G43" s="54"/>
      <c r="H43" s="54"/>
      <c r="I43" s="54"/>
      <c r="J43" s="54"/>
      <c r="K43" s="54">
        <f t="shared" si="5"/>
        <v>0</v>
      </c>
    </row>
    <row r="44" spans="1:11" ht="15" customHeight="1" x14ac:dyDescent="0.2">
      <c r="A44" s="21">
        <v>6520</v>
      </c>
      <c r="B44" s="15" t="s">
        <v>14</v>
      </c>
      <c r="C44" s="74"/>
      <c r="D44" s="75"/>
      <c r="E44" s="75"/>
      <c r="F44" s="75"/>
      <c r="G44" s="54"/>
      <c r="H44" s="54"/>
      <c r="I44" s="54"/>
      <c r="J44" s="54"/>
      <c r="K44" s="54">
        <f t="shared" si="5"/>
        <v>0</v>
      </c>
    </row>
    <row r="45" spans="1:11" ht="15" customHeight="1" x14ac:dyDescent="0.2">
      <c r="A45" s="21">
        <v>6515</v>
      </c>
      <c r="B45" s="15" t="s">
        <v>15</v>
      </c>
      <c r="C45" s="74"/>
      <c r="D45" s="75"/>
      <c r="E45" s="75"/>
      <c r="F45" s="75"/>
      <c r="G45" s="54"/>
      <c r="H45" s="54"/>
      <c r="I45" s="54"/>
      <c r="J45" s="54"/>
      <c r="K45" s="54">
        <f t="shared" si="5"/>
        <v>0</v>
      </c>
    </row>
    <row r="46" spans="1:11" ht="15" customHeight="1" x14ac:dyDescent="0.2">
      <c r="A46" s="21">
        <v>6520</v>
      </c>
      <c r="B46" s="15" t="s">
        <v>16</v>
      </c>
      <c r="C46" s="74"/>
      <c r="D46" s="75"/>
      <c r="E46" s="75"/>
      <c r="F46" s="75"/>
      <c r="G46" s="54"/>
      <c r="H46" s="54"/>
      <c r="I46" s="54"/>
      <c r="J46" s="54"/>
      <c r="K46" s="54">
        <f t="shared" si="5"/>
        <v>0</v>
      </c>
    </row>
    <row r="47" spans="1:11" ht="15.75" customHeight="1" x14ac:dyDescent="0.25">
      <c r="A47" s="24">
        <v>6515</v>
      </c>
      <c r="B47" s="25" t="s">
        <v>32</v>
      </c>
      <c r="C47" s="74"/>
      <c r="D47" s="75"/>
      <c r="E47" s="75"/>
      <c r="F47" s="75"/>
      <c r="G47" s="35">
        <f t="shared" ref="G47:K48" si="6">SUM(G43,G45)</f>
        <v>0</v>
      </c>
      <c r="H47" s="35">
        <f t="shared" si="6"/>
        <v>0</v>
      </c>
      <c r="I47" s="35">
        <f t="shared" si="6"/>
        <v>0</v>
      </c>
      <c r="J47" s="35">
        <f t="shared" si="6"/>
        <v>0</v>
      </c>
      <c r="K47" s="35">
        <f t="shared" si="6"/>
        <v>0</v>
      </c>
    </row>
    <row r="48" spans="1:11" ht="15.75" customHeight="1" x14ac:dyDescent="0.25">
      <c r="A48" s="24">
        <v>6520</v>
      </c>
      <c r="B48" s="25" t="s">
        <v>33</v>
      </c>
      <c r="C48" s="74"/>
      <c r="D48" s="75"/>
      <c r="E48" s="75"/>
      <c r="F48" s="75"/>
      <c r="G48" s="35">
        <f t="shared" si="6"/>
        <v>0</v>
      </c>
      <c r="H48" s="35">
        <f t="shared" si="6"/>
        <v>0</v>
      </c>
      <c r="I48" s="35">
        <f t="shared" si="6"/>
        <v>0</v>
      </c>
      <c r="J48" s="35">
        <f t="shared" si="6"/>
        <v>0</v>
      </c>
      <c r="K48" s="35">
        <f t="shared" si="6"/>
        <v>0</v>
      </c>
    </row>
    <row r="49" spans="1:11" ht="15.75" customHeight="1" x14ac:dyDescent="0.25">
      <c r="A49" s="24">
        <v>6602</v>
      </c>
      <c r="B49" s="25" t="s">
        <v>60</v>
      </c>
      <c r="C49" s="74"/>
      <c r="D49" s="75"/>
      <c r="E49" s="75"/>
      <c r="F49" s="75"/>
      <c r="G49" s="35"/>
      <c r="H49" s="35"/>
      <c r="I49" s="35"/>
      <c r="J49" s="35"/>
      <c r="K49" s="35">
        <f>SUM(G49:J49)</f>
        <v>0</v>
      </c>
    </row>
    <row r="50" spans="1:11" ht="15.75" customHeight="1" x14ac:dyDescent="0.2">
      <c r="A50" s="21">
        <v>6900</v>
      </c>
      <c r="B50" s="15" t="s">
        <v>57</v>
      </c>
      <c r="C50" s="74"/>
      <c r="D50" s="75"/>
      <c r="E50" s="75"/>
      <c r="F50" s="75"/>
      <c r="G50" s="54"/>
      <c r="H50" s="54"/>
      <c r="I50" s="54"/>
      <c r="J50" s="54"/>
      <c r="K50" s="54">
        <f>SUM(G50:J50)</f>
        <v>0</v>
      </c>
    </row>
    <row r="51" spans="1:11" ht="15.75" customHeight="1" x14ac:dyDescent="0.2">
      <c r="A51" s="21">
        <v>6900</v>
      </c>
      <c r="B51" s="15" t="s">
        <v>57</v>
      </c>
      <c r="C51" s="74"/>
      <c r="D51" s="75"/>
      <c r="E51" s="75"/>
      <c r="F51" s="75"/>
      <c r="G51" s="54"/>
      <c r="H51" s="54"/>
      <c r="I51" s="54"/>
      <c r="J51" s="54"/>
      <c r="K51" s="54">
        <f>SUM(G51:J51)</f>
        <v>0</v>
      </c>
    </row>
    <row r="52" spans="1:11" ht="15.75" customHeight="1" x14ac:dyDescent="0.25">
      <c r="A52" s="24">
        <v>6900</v>
      </c>
      <c r="B52" s="25" t="s">
        <v>58</v>
      </c>
      <c r="C52" s="74"/>
      <c r="D52" s="75"/>
      <c r="E52" s="75"/>
      <c r="F52" s="75"/>
      <c r="G52" s="55">
        <f>SUM(G50:G51)</f>
        <v>0</v>
      </c>
      <c r="H52" s="55">
        <f>SUM(H50:H51)</f>
        <v>0</v>
      </c>
      <c r="I52" s="55">
        <f>SUM(I50:I51)</f>
        <v>0</v>
      </c>
      <c r="J52" s="55">
        <f>SUM(J50:J51)</f>
        <v>0</v>
      </c>
      <c r="K52" s="55">
        <f>SUM(K50:K51)</f>
        <v>0</v>
      </c>
    </row>
    <row r="53" spans="1:11" ht="15.75" customHeight="1" x14ac:dyDescent="0.25">
      <c r="A53" s="24">
        <v>6930</v>
      </c>
      <c r="B53" s="25" t="s">
        <v>59</v>
      </c>
      <c r="C53" s="74"/>
      <c r="D53" s="75"/>
      <c r="E53" s="75"/>
      <c r="F53" s="75"/>
      <c r="G53" s="55"/>
      <c r="H53" s="55"/>
      <c r="I53" s="55"/>
      <c r="J53" s="55"/>
      <c r="K53" s="55">
        <f>SUM(G53:J53)</f>
        <v>0</v>
      </c>
    </row>
    <row r="54" spans="1:11" ht="15.75" customHeight="1" x14ac:dyDescent="0.25">
      <c r="A54" s="24">
        <v>7010</v>
      </c>
      <c r="B54" s="25" t="s">
        <v>17</v>
      </c>
      <c r="C54" s="74"/>
      <c r="D54" s="75"/>
      <c r="E54" s="75"/>
      <c r="F54" s="75"/>
      <c r="G54" s="55"/>
      <c r="H54" s="55"/>
      <c r="I54" s="55"/>
      <c r="J54" s="55"/>
      <c r="K54" s="55">
        <f>SUM(G54:J54)</f>
        <v>0</v>
      </c>
    </row>
    <row r="55" spans="1:11" ht="15.75" customHeight="1" x14ac:dyDescent="0.25">
      <c r="A55" s="24">
        <v>7225</v>
      </c>
      <c r="B55" s="25" t="s">
        <v>39</v>
      </c>
      <c r="C55" s="74"/>
      <c r="D55" s="75"/>
      <c r="E55" s="75"/>
      <c r="F55" s="75"/>
      <c r="G55" s="35"/>
      <c r="H55" s="35"/>
      <c r="I55" s="35"/>
      <c r="J55" s="35"/>
      <c r="K55" s="55">
        <f>SUM(G55:J55)</f>
        <v>0</v>
      </c>
    </row>
    <row r="56" spans="1:11" ht="15.75" customHeight="1" x14ac:dyDescent="0.25">
      <c r="A56" s="24"/>
      <c r="B56" s="25" t="s">
        <v>23</v>
      </c>
      <c r="C56" s="74"/>
      <c r="D56" s="75"/>
      <c r="E56" s="75"/>
      <c r="F56" s="75"/>
      <c r="G56" s="35">
        <f>ROUND(SUM(G38:G42,G47:G49,G52:G55),0)</f>
        <v>0</v>
      </c>
      <c r="H56" s="35">
        <f>ROUND(SUM(H38:H42,H47:H49,H52:H55),0)</f>
        <v>0</v>
      </c>
      <c r="I56" s="35">
        <f>ROUND(SUM(I38:I42,I47:I49,I52:I55),0)</f>
        <v>0</v>
      </c>
      <c r="J56" s="35">
        <f>ROUND(SUM(J38:J42,J47:J49,J52:J55),0)</f>
        <v>0</v>
      </c>
      <c r="K56" s="35">
        <f>ROUND(SUM(K38:K42,K47:K49,K52:K55),0)</f>
        <v>0</v>
      </c>
    </row>
    <row r="57" spans="1:11" ht="15" customHeight="1" x14ac:dyDescent="0.25">
      <c r="A57" s="24"/>
      <c r="B57" s="25"/>
      <c r="C57" s="74"/>
      <c r="D57" s="75"/>
      <c r="E57" s="75"/>
      <c r="F57" s="75"/>
      <c r="G57" s="35"/>
      <c r="H57" s="35"/>
      <c r="I57" s="35"/>
      <c r="J57" s="35"/>
      <c r="K57" s="35"/>
    </row>
    <row r="58" spans="1:11" ht="15.75" customHeight="1" x14ac:dyDescent="0.25">
      <c r="A58" s="24"/>
      <c r="B58" s="25" t="s">
        <v>69</v>
      </c>
      <c r="C58" s="45"/>
      <c r="D58" s="49"/>
      <c r="E58" s="49"/>
      <c r="F58" s="61"/>
      <c r="G58" s="35">
        <f>SUM(G35,G56)-G67</f>
        <v>0</v>
      </c>
      <c r="H58" s="35">
        <f>SUM(H35,H56)-H67</f>
        <v>0</v>
      </c>
      <c r="I58" s="35">
        <f>SUM(I35,I56)-I67</f>
        <v>0</v>
      </c>
      <c r="J58" s="35">
        <f>SUM(J35,J56)-J67</f>
        <v>0</v>
      </c>
      <c r="K58" s="35">
        <f>SUM(K35,K56)-K67</f>
        <v>0</v>
      </c>
    </row>
    <row r="59" spans="1:11" ht="15.75" customHeight="1" x14ac:dyDescent="0.25">
      <c r="A59" s="24"/>
      <c r="B59" s="25" t="s">
        <v>68</v>
      </c>
      <c r="C59" s="45"/>
      <c r="D59" s="49"/>
      <c r="E59" s="49"/>
      <c r="F59" s="49"/>
      <c r="G59" s="35">
        <f>SUM(G35,G56)</f>
        <v>0</v>
      </c>
      <c r="H59" s="35">
        <f>SUM(H35,H56)</f>
        <v>0</v>
      </c>
      <c r="I59" s="35">
        <f>SUM(I35,I56)</f>
        <v>0</v>
      </c>
      <c r="J59" s="35">
        <f>SUM(J35,J56)</f>
        <v>0</v>
      </c>
      <c r="K59" s="35">
        <f>SUM(K35,K56)</f>
        <v>0</v>
      </c>
    </row>
    <row r="60" spans="1:11" ht="15" customHeight="1" x14ac:dyDescent="0.2">
      <c r="A60" s="21"/>
      <c r="B60" s="15" t="s">
        <v>18</v>
      </c>
      <c r="C60" s="74"/>
      <c r="D60" s="75"/>
      <c r="E60" s="75"/>
      <c r="F60" s="75"/>
      <c r="G60" s="34">
        <f>G59-SUM(G40,G48,G55)</f>
        <v>0</v>
      </c>
      <c r="H60" s="34">
        <f>H59-SUM(H40,H48,H55)</f>
        <v>0</v>
      </c>
      <c r="I60" s="34">
        <f>I59-SUM(I40,I48,I55)</f>
        <v>0</v>
      </c>
      <c r="J60" s="34">
        <f>J59-SUM(J40,J48,J55)</f>
        <v>0</v>
      </c>
      <c r="K60" s="34">
        <f>SUM(G60:J60)</f>
        <v>0</v>
      </c>
    </row>
    <row r="61" spans="1:11" ht="15.75" customHeight="1" x14ac:dyDescent="0.25">
      <c r="A61" s="24">
        <v>7520</v>
      </c>
      <c r="B61" s="25" t="s">
        <v>27</v>
      </c>
      <c r="C61" s="74"/>
      <c r="D61" s="75"/>
      <c r="E61" s="76"/>
      <c r="F61" s="32">
        <v>0.51</v>
      </c>
      <c r="G61" s="35">
        <f>ROUND(SUM(G60*$F$61),0)</f>
        <v>0</v>
      </c>
      <c r="H61" s="35">
        <f>ROUND(SUM(H60*$F$61),0)</f>
        <v>0</v>
      </c>
      <c r="I61" s="35">
        <f>ROUND(SUM(I60*$F$61),0)</f>
        <v>0</v>
      </c>
      <c r="J61" s="35">
        <f>ROUND(SUM(J60*$F$61),0)</f>
        <v>0</v>
      </c>
      <c r="K61" s="35">
        <f>SUM(G61:J61)</f>
        <v>0</v>
      </c>
    </row>
    <row r="62" spans="1:11" ht="15.75" customHeight="1" thickBot="1" x14ac:dyDescent="0.3">
      <c r="A62" s="24"/>
      <c r="B62" s="25" t="s">
        <v>30</v>
      </c>
      <c r="C62" s="74"/>
      <c r="D62" s="75"/>
      <c r="E62" s="75"/>
      <c r="F62" s="75"/>
      <c r="G62" s="38">
        <f>SUM(G59,G61)</f>
        <v>0</v>
      </c>
      <c r="H62" s="38">
        <f>SUM(H59,H61)</f>
        <v>0</v>
      </c>
      <c r="I62" s="38">
        <f>SUM(I59,I61)</f>
        <v>0</v>
      </c>
      <c r="J62" s="38">
        <f>SUM(J59,J61)</f>
        <v>0</v>
      </c>
      <c r="K62" s="38">
        <f>SUM(K59,K61)</f>
        <v>0</v>
      </c>
    </row>
    <row r="64" spans="1:11" s="56" customFormat="1" ht="15.75" x14ac:dyDescent="0.25">
      <c r="F64" s="63" t="s">
        <v>70</v>
      </c>
      <c r="G64" s="64"/>
      <c r="H64" s="64"/>
      <c r="I64" s="64"/>
      <c r="J64" s="64"/>
      <c r="K64" s="65"/>
    </row>
    <row r="65" spans="6:11" s="56" customFormat="1" ht="15" x14ac:dyDescent="0.2">
      <c r="F65" s="59" t="s">
        <v>71</v>
      </c>
      <c r="G65" s="60"/>
      <c r="H65" s="60"/>
      <c r="I65" s="60"/>
      <c r="J65" s="60"/>
      <c r="K65" s="60">
        <f>SUM(G65:J65)</f>
        <v>0</v>
      </c>
    </row>
    <row r="66" spans="6:11" s="56" customFormat="1" ht="15" x14ac:dyDescent="0.2">
      <c r="F66" s="59" t="s">
        <v>72</v>
      </c>
      <c r="G66" s="60"/>
      <c r="H66" s="60"/>
      <c r="I66" s="60"/>
      <c r="J66" s="60"/>
      <c r="K66" s="60">
        <f>SUM(G66:J66)</f>
        <v>0</v>
      </c>
    </row>
    <row r="67" spans="6:11" s="56" customFormat="1" ht="15" x14ac:dyDescent="0.2">
      <c r="F67" s="58"/>
      <c r="G67" s="60">
        <f>SUM(G65:G66)</f>
        <v>0</v>
      </c>
      <c r="H67" s="60">
        <f>SUM(H65:H66)</f>
        <v>0</v>
      </c>
      <c r="I67" s="60">
        <f>SUM(I65:I66)</f>
        <v>0</v>
      </c>
      <c r="J67" s="60">
        <f>SUM(J65:J66)</f>
        <v>0</v>
      </c>
      <c r="K67" s="60">
        <f>SUM(K65:K66)</f>
        <v>0</v>
      </c>
    </row>
  </sheetData>
  <mergeCells count="60">
    <mergeCell ref="C56:F56"/>
    <mergeCell ref="C57:F57"/>
    <mergeCell ref="C60:F60"/>
    <mergeCell ref="C61:E61"/>
    <mergeCell ref="C62:F62"/>
    <mergeCell ref="C42:F42"/>
    <mergeCell ref="C43:F43"/>
    <mergeCell ref="C55:F55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37:F37"/>
    <mergeCell ref="C38:F38"/>
    <mergeCell ref="C39:F39"/>
    <mergeCell ref="C40:F40"/>
    <mergeCell ref="C41:F41"/>
    <mergeCell ref="C31:E31"/>
    <mergeCell ref="C32:E32"/>
    <mergeCell ref="C34:F34"/>
    <mergeCell ref="C35:F35"/>
    <mergeCell ref="C36:F36"/>
    <mergeCell ref="C24:F24"/>
    <mergeCell ref="C25:F25"/>
    <mergeCell ref="C26:F26"/>
    <mergeCell ref="C27:F27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8:E8"/>
    <mergeCell ref="C9:E9"/>
    <mergeCell ref="C11:F11"/>
    <mergeCell ref="C12:F12"/>
    <mergeCell ref="C13:F13"/>
    <mergeCell ref="A5:B5"/>
    <mergeCell ref="C5:E5"/>
    <mergeCell ref="A6:B6"/>
    <mergeCell ref="C6:K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75" orientation="portrait" r:id="rId1"/>
  <headerFooter alignWithMargins="0">
    <oddFooter>&amp;LORSP BUDGET FORM (rev 07/2014)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3.7109375" customWidth="1"/>
    <col min="8" max="11" width="13.5703125" customWidth="1"/>
    <col min="12" max="12" width="13.85546875" customWidth="1"/>
  </cols>
  <sheetData>
    <row r="1" spans="1:12" ht="15.75" x14ac:dyDescent="0.25">
      <c r="A1" s="7" t="s">
        <v>65</v>
      </c>
      <c r="B1" s="8"/>
      <c r="C1" s="8"/>
      <c r="D1" s="8"/>
      <c r="E1" s="8"/>
      <c r="F1" s="8"/>
      <c r="G1" s="7"/>
    </row>
    <row r="2" spans="1:12" ht="15.75" x14ac:dyDescent="0.25">
      <c r="A2" s="7"/>
      <c r="B2" s="2" t="s">
        <v>42</v>
      </c>
      <c r="C2" s="83"/>
      <c r="D2" s="83"/>
      <c r="E2" s="83"/>
      <c r="F2" s="2" t="s">
        <v>48</v>
      </c>
      <c r="G2" s="13"/>
    </row>
    <row r="3" spans="1:12" ht="15" customHeight="1" x14ac:dyDescent="0.25">
      <c r="A3" s="77" t="s">
        <v>41</v>
      </c>
      <c r="B3" s="77"/>
      <c r="C3" s="84"/>
      <c r="D3" s="84"/>
      <c r="E3" s="84"/>
      <c r="F3" s="9"/>
      <c r="G3" s="1"/>
    </row>
    <row r="4" spans="1:12" ht="15" customHeight="1" x14ac:dyDescent="0.2">
      <c r="A4" s="77" t="s">
        <v>43</v>
      </c>
      <c r="B4" s="77"/>
      <c r="C4" s="85">
        <f ca="1">NOW()</f>
        <v>41845.463613310189</v>
      </c>
      <c r="D4" s="85"/>
      <c r="E4" s="85"/>
      <c r="F4" s="1"/>
      <c r="G4" s="1"/>
    </row>
    <row r="5" spans="1:12" ht="15" customHeight="1" x14ac:dyDescent="0.2">
      <c r="A5" s="77" t="s">
        <v>40</v>
      </c>
      <c r="B5" s="77"/>
      <c r="C5" s="75"/>
      <c r="D5" s="75"/>
      <c r="E5" s="75"/>
      <c r="F5" s="11" t="s">
        <v>47</v>
      </c>
      <c r="G5" s="12"/>
    </row>
    <row r="6" spans="1:12" ht="15" x14ac:dyDescent="0.2">
      <c r="A6" s="77" t="s">
        <v>44</v>
      </c>
      <c r="B6" s="77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 x14ac:dyDescent="0.2">
      <c r="A7" s="77" t="s">
        <v>45</v>
      </c>
      <c r="B7" s="77"/>
      <c r="C7" s="87"/>
      <c r="D7" s="87"/>
      <c r="E7" s="87"/>
      <c r="F7" s="88"/>
      <c r="G7" s="87"/>
    </row>
    <row r="8" spans="1:12" ht="15" customHeight="1" x14ac:dyDescent="0.2">
      <c r="A8" s="5"/>
      <c r="B8" s="3" t="s">
        <v>46</v>
      </c>
      <c r="C8" s="86"/>
      <c r="D8" s="86"/>
      <c r="E8" s="86"/>
      <c r="F8" s="50"/>
      <c r="G8" s="4"/>
    </row>
    <row r="9" spans="1:12" ht="15" x14ac:dyDescent="0.2">
      <c r="A9" s="5"/>
      <c r="B9" s="3" t="s">
        <v>67</v>
      </c>
      <c r="C9" s="90">
        <v>1.03</v>
      </c>
      <c r="D9" s="90"/>
      <c r="E9" s="90"/>
      <c r="F9" s="4"/>
      <c r="G9" s="4"/>
    </row>
    <row r="10" spans="1:12" ht="15.75" thickBot="1" x14ac:dyDescent="0.25">
      <c r="A10" s="6"/>
      <c r="B10" s="1"/>
      <c r="C10" s="1"/>
      <c r="D10" s="1"/>
      <c r="E10" s="1"/>
      <c r="F10" s="1"/>
      <c r="G10" s="1"/>
    </row>
    <row r="11" spans="1:12" ht="15" customHeight="1" x14ac:dyDescent="0.2">
      <c r="A11" s="14"/>
      <c r="B11" s="15" t="s">
        <v>0</v>
      </c>
      <c r="C11" s="68" t="s">
        <v>1</v>
      </c>
      <c r="D11" s="69"/>
      <c r="E11" s="69"/>
      <c r="F11" s="69"/>
      <c r="G11" s="53" t="s">
        <v>21</v>
      </c>
      <c r="H11" s="53" t="s">
        <v>20</v>
      </c>
      <c r="I11" s="53" t="s">
        <v>19</v>
      </c>
      <c r="J11" s="53" t="s">
        <v>37</v>
      </c>
      <c r="K11" s="53" t="s">
        <v>38</v>
      </c>
      <c r="L11" s="53" t="s">
        <v>66</v>
      </c>
    </row>
    <row r="12" spans="1:12" ht="15" customHeight="1" x14ac:dyDescent="0.2">
      <c r="A12" s="17" t="s">
        <v>3</v>
      </c>
      <c r="B12" s="18" t="s">
        <v>26</v>
      </c>
      <c r="C12" s="71"/>
      <c r="D12" s="72"/>
      <c r="E12" s="72"/>
      <c r="F12" s="72"/>
      <c r="G12" s="33"/>
      <c r="H12" s="33"/>
      <c r="I12" s="33"/>
      <c r="J12" s="33"/>
      <c r="K12" s="33"/>
      <c r="L12" s="33"/>
    </row>
    <row r="13" spans="1:12" ht="15" customHeight="1" x14ac:dyDescent="0.2">
      <c r="A13" s="21">
        <v>6000</v>
      </c>
      <c r="B13" s="15" t="s">
        <v>4</v>
      </c>
      <c r="C13" s="74"/>
      <c r="D13" s="75"/>
      <c r="E13" s="75"/>
      <c r="F13" s="75"/>
      <c r="G13" s="54"/>
      <c r="H13" s="54">
        <f>ROUND(G13*$C$9,0)</f>
        <v>0</v>
      </c>
      <c r="I13" s="54">
        <f>ROUND(H13*$C$9,0)</f>
        <v>0</v>
      </c>
      <c r="J13" s="54">
        <f>ROUND(I13*$C$9,0)</f>
        <v>0</v>
      </c>
      <c r="K13" s="54">
        <f>ROUND(J13*$C$9,0)</f>
        <v>0</v>
      </c>
      <c r="L13" s="54">
        <f>SUM(G13:K13)</f>
        <v>0</v>
      </c>
    </row>
    <row r="14" spans="1:12" ht="15" customHeight="1" x14ac:dyDescent="0.2">
      <c r="A14" s="21">
        <v>6000</v>
      </c>
      <c r="B14" s="15" t="s">
        <v>5</v>
      </c>
      <c r="C14" s="74"/>
      <c r="D14" s="75"/>
      <c r="E14" s="75"/>
      <c r="F14" s="75"/>
      <c r="G14" s="54"/>
      <c r="H14" s="54">
        <f t="shared" ref="H14:I16" si="0">ROUND(G14*$C$9,0)</f>
        <v>0</v>
      </c>
      <c r="I14" s="54">
        <f t="shared" si="0"/>
        <v>0</v>
      </c>
      <c r="J14" s="54">
        <f t="shared" ref="J14:K16" si="1">ROUND(I14*$C$9,0)</f>
        <v>0</v>
      </c>
      <c r="K14" s="54">
        <f t="shared" si="1"/>
        <v>0</v>
      </c>
      <c r="L14" s="54">
        <f>SUM(G14:K14)</f>
        <v>0</v>
      </c>
    </row>
    <row r="15" spans="1:12" ht="15" customHeight="1" x14ac:dyDescent="0.2">
      <c r="A15" s="21">
        <v>6000</v>
      </c>
      <c r="B15" s="15" t="s">
        <v>5</v>
      </c>
      <c r="C15" s="74"/>
      <c r="D15" s="75"/>
      <c r="E15" s="75"/>
      <c r="F15" s="75"/>
      <c r="G15" s="54"/>
      <c r="H15" s="54">
        <f t="shared" si="0"/>
        <v>0</v>
      </c>
      <c r="I15" s="54">
        <f t="shared" si="0"/>
        <v>0</v>
      </c>
      <c r="J15" s="54">
        <f t="shared" si="1"/>
        <v>0</v>
      </c>
      <c r="K15" s="54">
        <f t="shared" si="1"/>
        <v>0</v>
      </c>
      <c r="L15" s="54">
        <f>SUM(G15:K15)</f>
        <v>0</v>
      </c>
    </row>
    <row r="16" spans="1:12" ht="15" customHeight="1" x14ac:dyDescent="0.2">
      <c r="A16" s="21">
        <v>6000</v>
      </c>
      <c r="B16" s="15" t="s">
        <v>28</v>
      </c>
      <c r="C16" s="74"/>
      <c r="D16" s="75"/>
      <c r="E16" s="75"/>
      <c r="F16" s="75"/>
      <c r="G16" s="54"/>
      <c r="H16" s="54">
        <f t="shared" si="0"/>
        <v>0</v>
      </c>
      <c r="I16" s="54">
        <f t="shared" si="0"/>
        <v>0</v>
      </c>
      <c r="J16" s="54">
        <f t="shared" si="1"/>
        <v>0</v>
      </c>
      <c r="K16" s="54">
        <f t="shared" si="1"/>
        <v>0</v>
      </c>
      <c r="L16" s="54">
        <f>SUM(G16:K16)</f>
        <v>0</v>
      </c>
    </row>
    <row r="17" spans="1:12" ht="15.75" customHeight="1" x14ac:dyDescent="0.25">
      <c r="A17" s="24">
        <v>6000</v>
      </c>
      <c r="B17" s="25" t="s">
        <v>31</v>
      </c>
      <c r="C17" s="74"/>
      <c r="D17" s="75"/>
      <c r="E17" s="75"/>
      <c r="F17" s="75"/>
      <c r="G17" s="35">
        <f t="shared" ref="G17:L17" si="2">ROUND(SUM(G13:G16),0)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</row>
    <row r="18" spans="1:12" ht="15" customHeight="1" x14ac:dyDescent="0.2">
      <c r="A18" s="21">
        <v>6007</v>
      </c>
      <c r="B18" s="15" t="s">
        <v>6</v>
      </c>
      <c r="C18" s="74"/>
      <c r="D18" s="75"/>
      <c r="E18" s="75"/>
      <c r="F18" s="75"/>
      <c r="G18" s="54"/>
      <c r="H18" s="54">
        <f t="shared" ref="H18:I20" si="3">ROUND(G18*$C$9,0)</f>
        <v>0</v>
      </c>
      <c r="I18" s="54">
        <f t="shared" si="3"/>
        <v>0</v>
      </c>
      <c r="J18" s="54">
        <f t="shared" ref="J18:K20" si="4">ROUND(I18*$C$9,0)</f>
        <v>0</v>
      </c>
      <c r="K18" s="54">
        <f t="shared" si="4"/>
        <v>0</v>
      </c>
      <c r="L18" s="54">
        <f>SUM(G18:K18)</f>
        <v>0</v>
      </c>
    </row>
    <row r="19" spans="1:12" ht="15" customHeight="1" x14ac:dyDescent="0.2">
      <c r="A19" s="21">
        <v>6007</v>
      </c>
      <c r="B19" s="15" t="s">
        <v>7</v>
      </c>
      <c r="C19" s="74"/>
      <c r="D19" s="75"/>
      <c r="E19" s="75"/>
      <c r="F19" s="75"/>
      <c r="G19" s="54"/>
      <c r="H19" s="54">
        <f t="shared" si="3"/>
        <v>0</v>
      </c>
      <c r="I19" s="54">
        <f t="shared" si="3"/>
        <v>0</v>
      </c>
      <c r="J19" s="54">
        <f t="shared" si="4"/>
        <v>0</v>
      </c>
      <c r="K19" s="54">
        <f t="shared" si="4"/>
        <v>0</v>
      </c>
      <c r="L19" s="54">
        <f t="shared" ref="L19:L27" si="5">SUM(G19:K19)</f>
        <v>0</v>
      </c>
    </row>
    <row r="20" spans="1:12" ht="15" customHeight="1" x14ac:dyDescent="0.2">
      <c r="A20" s="21">
        <v>6007</v>
      </c>
      <c r="B20" s="15" t="s">
        <v>7</v>
      </c>
      <c r="C20" s="74"/>
      <c r="D20" s="75"/>
      <c r="E20" s="75"/>
      <c r="F20" s="75"/>
      <c r="G20" s="54"/>
      <c r="H20" s="54">
        <f t="shared" si="3"/>
        <v>0</v>
      </c>
      <c r="I20" s="54">
        <f t="shared" si="3"/>
        <v>0</v>
      </c>
      <c r="J20" s="54">
        <f t="shared" si="4"/>
        <v>0</v>
      </c>
      <c r="K20" s="54">
        <f t="shared" si="4"/>
        <v>0</v>
      </c>
      <c r="L20" s="54">
        <f t="shared" si="5"/>
        <v>0</v>
      </c>
    </row>
    <row r="21" spans="1:12" ht="15.75" customHeight="1" x14ac:dyDescent="0.25">
      <c r="A21" s="24">
        <v>6007</v>
      </c>
      <c r="B21" s="25" t="s">
        <v>29</v>
      </c>
      <c r="C21" s="74"/>
      <c r="D21" s="75"/>
      <c r="E21" s="75"/>
      <c r="F21" s="75"/>
      <c r="G21" s="35">
        <f t="shared" ref="G21:L21" si="6">ROUND(SUM(G18:G20),0)</f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</row>
    <row r="22" spans="1:12" ht="15.75" customHeight="1" x14ac:dyDescent="0.25">
      <c r="A22" s="24">
        <v>6008</v>
      </c>
      <c r="B22" s="25" t="s">
        <v>54</v>
      </c>
      <c r="C22" s="74"/>
      <c r="D22" s="75"/>
      <c r="E22" s="75"/>
      <c r="F22" s="75"/>
      <c r="G22" s="35"/>
      <c r="H22" s="55">
        <f>ROUND(G22*$C$9,0)</f>
        <v>0</v>
      </c>
      <c r="I22" s="55">
        <f>ROUND(H22*$C$9,0)</f>
        <v>0</v>
      </c>
      <c r="J22" s="55">
        <f>ROUND(I22*$C$9,0)</f>
        <v>0</v>
      </c>
      <c r="K22" s="55">
        <f>ROUND(J22*$C$9,0)</f>
        <v>0</v>
      </c>
      <c r="L22" s="55">
        <f t="shared" si="5"/>
        <v>0</v>
      </c>
    </row>
    <row r="23" spans="1:12" ht="15.75" customHeight="1" x14ac:dyDescent="0.25">
      <c r="A23" s="24">
        <v>6012</v>
      </c>
      <c r="B23" s="25" t="s">
        <v>55</v>
      </c>
      <c r="C23" s="74"/>
      <c r="D23" s="75"/>
      <c r="E23" s="75"/>
      <c r="F23" s="75"/>
      <c r="G23" s="55"/>
      <c r="H23" s="55">
        <f t="shared" ref="H23:I27" si="7">ROUND(G23*$C$9,0)</f>
        <v>0</v>
      </c>
      <c r="I23" s="55">
        <f t="shared" si="7"/>
        <v>0</v>
      </c>
      <c r="J23" s="55">
        <f t="shared" ref="J23:K29" si="8">ROUND(I23*$C$9,0)</f>
        <v>0</v>
      </c>
      <c r="K23" s="55">
        <f t="shared" si="8"/>
        <v>0</v>
      </c>
      <c r="L23" s="55">
        <f t="shared" si="5"/>
        <v>0</v>
      </c>
    </row>
    <row r="24" spans="1:12" ht="15.75" customHeight="1" x14ac:dyDescent="0.25">
      <c r="A24" s="24">
        <v>6013</v>
      </c>
      <c r="B24" s="25" t="s">
        <v>56</v>
      </c>
      <c r="C24" s="74"/>
      <c r="D24" s="75"/>
      <c r="E24" s="75"/>
      <c r="F24" s="75"/>
      <c r="G24" s="55"/>
      <c r="H24" s="55">
        <f t="shared" si="7"/>
        <v>0</v>
      </c>
      <c r="I24" s="55">
        <f t="shared" si="7"/>
        <v>0</v>
      </c>
      <c r="J24" s="55">
        <f t="shared" si="8"/>
        <v>0</v>
      </c>
      <c r="K24" s="55">
        <f t="shared" si="8"/>
        <v>0</v>
      </c>
      <c r="L24" s="55">
        <f t="shared" si="5"/>
        <v>0</v>
      </c>
    </row>
    <row r="25" spans="1:12" ht="15.75" customHeight="1" x14ac:dyDescent="0.25">
      <c r="A25" s="24">
        <v>6020</v>
      </c>
      <c r="B25" s="25" t="s">
        <v>61</v>
      </c>
      <c r="C25" s="74"/>
      <c r="D25" s="75"/>
      <c r="E25" s="75"/>
      <c r="F25" s="75"/>
      <c r="G25" s="55"/>
      <c r="H25" s="55">
        <f t="shared" si="7"/>
        <v>0</v>
      </c>
      <c r="I25" s="55">
        <f t="shared" si="7"/>
        <v>0</v>
      </c>
      <c r="J25" s="55">
        <f t="shared" si="8"/>
        <v>0</v>
      </c>
      <c r="K25" s="55">
        <f t="shared" si="8"/>
        <v>0</v>
      </c>
      <c r="L25" s="55">
        <f t="shared" si="5"/>
        <v>0</v>
      </c>
    </row>
    <row r="26" spans="1:12" ht="15.75" customHeight="1" x14ac:dyDescent="0.25">
      <c r="A26" s="24">
        <v>6035</v>
      </c>
      <c r="B26" s="25" t="s">
        <v>62</v>
      </c>
      <c r="C26" s="74"/>
      <c r="D26" s="75"/>
      <c r="E26" s="75"/>
      <c r="F26" s="75"/>
      <c r="G26" s="55"/>
      <c r="H26" s="55">
        <f t="shared" si="7"/>
        <v>0</v>
      </c>
      <c r="I26" s="55">
        <f t="shared" si="7"/>
        <v>0</v>
      </c>
      <c r="J26" s="55">
        <f t="shared" si="8"/>
        <v>0</v>
      </c>
      <c r="K26" s="55">
        <f t="shared" si="8"/>
        <v>0</v>
      </c>
      <c r="L26" s="55">
        <f t="shared" si="5"/>
        <v>0</v>
      </c>
    </row>
    <row r="27" spans="1:12" ht="15.75" customHeight="1" x14ac:dyDescent="0.25">
      <c r="A27" s="24">
        <v>6050</v>
      </c>
      <c r="B27" s="25" t="s">
        <v>53</v>
      </c>
      <c r="C27" s="80"/>
      <c r="D27" s="81"/>
      <c r="E27" s="81"/>
      <c r="F27" s="81"/>
      <c r="G27" s="55"/>
      <c r="H27" s="55">
        <f t="shared" si="7"/>
        <v>0</v>
      </c>
      <c r="I27" s="55">
        <f t="shared" si="7"/>
        <v>0</v>
      </c>
      <c r="J27" s="55">
        <f t="shared" si="8"/>
        <v>0</v>
      </c>
      <c r="K27" s="55">
        <f t="shared" si="8"/>
        <v>0</v>
      </c>
      <c r="L27" s="55">
        <f t="shared" si="5"/>
        <v>0</v>
      </c>
    </row>
    <row r="28" spans="1:12" ht="15" customHeight="1" x14ac:dyDescent="0.2">
      <c r="A28" s="21">
        <v>6024</v>
      </c>
      <c r="B28" s="39" t="s">
        <v>50</v>
      </c>
      <c r="C28" s="42" t="s">
        <v>63</v>
      </c>
      <c r="D28" s="43"/>
      <c r="E28" s="47" t="s">
        <v>64</v>
      </c>
      <c r="F28" s="51"/>
      <c r="G28" s="54">
        <f>ROUND(D28*F28*20,0)</f>
        <v>0</v>
      </c>
      <c r="H28" s="54">
        <f>ROUND(G28*$C$9,0)</f>
        <v>0</v>
      </c>
      <c r="I28" s="54">
        <f>ROUND(H28*$C$9,0)</f>
        <v>0</v>
      </c>
      <c r="J28" s="54">
        <f t="shared" si="8"/>
        <v>0</v>
      </c>
      <c r="K28" s="54">
        <f t="shared" si="8"/>
        <v>0</v>
      </c>
      <c r="L28" s="54">
        <f>SUM(G28:K28)</f>
        <v>0</v>
      </c>
    </row>
    <row r="29" spans="1:12" ht="15" customHeight="1" x14ac:dyDescent="0.2">
      <c r="A29" s="21">
        <v>6024</v>
      </c>
      <c r="B29" s="39" t="s">
        <v>51</v>
      </c>
      <c r="C29" s="41" t="s">
        <v>63</v>
      </c>
      <c r="D29" s="10"/>
      <c r="E29" s="45" t="s">
        <v>64</v>
      </c>
      <c r="F29" s="52"/>
      <c r="G29" s="54">
        <f>ROUND(D29*F29*6,0)</f>
        <v>0</v>
      </c>
      <c r="H29" s="54">
        <f>ROUND(G29*$C$9,0)</f>
        <v>0</v>
      </c>
      <c r="I29" s="54">
        <f>ROUND(H29*$C$9,0)</f>
        <v>0</v>
      </c>
      <c r="J29" s="54">
        <f t="shared" si="8"/>
        <v>0</v>
      </c>
      <c r="K29" s="54">
        <f t="shared" si="8"/>
        <v>0</v>
      </c>
      <c r="L29" s="54">
        <f>SUM(G29:K29)</f>
        <v>0</v>
      </c>
    </row>
    <row r="30" spans="1:12" ht="15.75" customHeight="1" x14ac:dyDescent="0.25">
      <c r="A30" s="24">
        <v>6024</v>
      </c>
      <c r="B30" s="25" t="s">
        <v>36</v>
      </c>
      <c r="C30" s="74"/>
      <c r="D30" s="75"/>
      <c r="E30" s="75"/>
      <c r="F30" s="75"/>
      <c r="G30" s="36">
        <f t="shared" ref="G30:L30" si="9">SUM(G28:G29)</f>
        <v>0</v>
      </c>
      <c r="H30" s="36">
        <f t="shared" si="9"/>
        <v>0</v>
      </c>
      <c r="I30" s="36">
        <f t="shared" si="9"/>
        <v>0</v>
      </c>
      <c r="J30" s="36">
        <f t="shared" si="9"/>
        <v>0</v>
      </c>
      <c r="K30" s="36">
        <f t="shared" si="9"/>
        <v>0</v>
      </c>
      <c r="L30" s="36">
        <f t="shared" si="9"/>
        <v>0</v>
      </c>
    </row>
    <row r="31" spans="1:12" ht="15" customHeight="1" x14ac:dyDescent="0.25">
      <c r="A31" s="21">
        <v>6195</v>
      </c>
      <c r="B31" s="15" t="s">
        <v>34</v>
      </c>
      <c r="C31" s="74"/>
      <c r="D31" s="75"/>
      <c r="E31" s="76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ROUND($F$31*SUM(I17,I22,I23,I25),0)</f>
        <v>0</v>
      </c>
      <c r="J31" s="34">
        <f>ROUND($F$31*SUM(J17,J22,J23,J25),0)</f>
        <v>0</v>
      </c>
      <c r="K31" s="34">
        <f>ROUND($F$31*SUM(K17,K22,K23,K25),0)</f>
        <v>0</v>
      </c>
      <c r="L31" s="34">
        <f>SUM(G31:K31)</f>
        <v>0</v>
      </c>
    </row>
    <row r="32" spans="1:12" ht="15" customHeight="1" x14ac:dyDescent="0.25">
      <c r="A32" s="21">
        <v>6195</v>
      </c>
      <c r="B32" s="15" t="s">
        <v>35</v>
      </c>
      <c r="C32" s="74"/>
      <c r="D32" s="75"/>
      <c r="E32" s="76"/>
      <c r="F32" s="32">
        <v>0.16</v>
      </c>
      <c r="G32" s="34">
        <f>ROUND($F$32*G21,0)</f>
        <v>0</v>
      </c>
      <c r="H32" s="34">
        <f>ROUND($F$32*H21,0)</f>
        <v>0</v>
      </c>
      <c r="I32" s="34">
        <f>ROUND($F$32*I21,0)</f>
        <v>0</v>
      </c>
      <c r="J32" s="34">
        <f>ROUND($F$32*J21,0)</f>
        <v>0</v>
      </c>
      <c r="K32" s="34">
        <f>ROUND($F$32*K21,0)</f>
        <v>0</v>
      </c>
      <c r="L32" s="34">
        <f>SUM(G32:K32)</f>
        <v>0</v>
      </c>
    </row>
    <row r="33" spans="1:12" ht="15" customHeight="1" x14ac:dyDescent="0.25">
      <c r="A33" s="21">
        <v>6195</v>
      </c>
      <c r="B33" s="15" t="s">
        <v>52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ROUND($F$33*SUM(I24,I26,I29),0)</f>
        <v>0</v>
      </c>
      <c r="J33" s="34">
        <f>ROUND($F$33*SUM(J24,J26,J29),0)</f>
        <v>0</v>
      </c>
      <c r="K33" s="34">
        <f>ROUND($F$33*SUM(K24,K26,K29),0)</f>
        <v>0</v>
      </c>
      <c r="L33" s="34">
        <f>SUM(G33:K33)</f>
        <v>0</v>
      </c>
    </row>
    <row r="34" spans="1:12" ht="15.75" customHeight="1" x14ac:dyDescent="0.25">
      <c r="A34" s="24">
        <v>6195</v>
      </c>
      <c r="B34" s="25" t="s">
        <v>8</v>
      </c>
      <c r="C34" s="74"/>
      <c r="D34" s="75"/>
      <c r="E34" s="75"/>
      <c r="F34" s="75"/>
      <c r="G34" s="35">
        <f t="shared" ref="G34:L34" si="10">ROUND(SUM(G31:G33),0)</f>
        <v>0</v>
      </c>
      <c r="H34" s="35">
        <f t="shared" si="10"/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</row>
    <row r="35" spans="1:12" ht="15.75" customHeight="1" x14ac:dyDescent="0.25">
      <c r="A35" s="30"/>
      <c r="B35" s="31" t="s">
        <v>24</v>
      </c>
      <c r="C35" s="74"/>
      <c r="D35" s="75"/>
      <c r="E35" s="75"/>
      <c r="F35" s="75"/>
      <c r="G35" s="36">
        <f t="shared" ref="G35:L35" si="11">SUM(G17,G21:G27,G30,G34)</f>
        <v>0</v>
      </c>
      <c r="H35" s="36">
        <f t="shared" si="11"/>
        <v>0</v>
      </c>
      <c r="I35" s="36">
        <f t="shared" si="11"/>
        <v>0</v>
      </c>
      <c r="J35" s="36">
        <f t="shared" si="11"/>
        <v>0</v>
      </c>
      <c r="K35" s="36">
        <f t="shared" si="11"/>
        <v>0</v>
      </c>
      <c r="L35" s="36">
        <f t="shared" si="11"/>
        <v>0</v>
      </c>
    </row>
    <row r="36" spans="1:12" ht="15" customHeight="1" x14ac:dyDescent="0.25">
      <c r="A36" s="30"/>
      <c r="B36" s="31"/>
      <c r="C36" s="74"/>
      <c r="D36" s="75"/>
      <c r="E36" s="75"/>
      <c r="F36" s="75"/>
      <c r="G36" s="36"/>
      <c r="H36" s="36"/>
      <c r="I36" s="36"/>
      <c r="J36" s="36"/>
      <c r="K36" s="36"/>
      <c r="L36" s="36"/>
    </row>
    <row r="37" spans="1:12" ht="15" customHeight="1" x14ac:dyDescent="0.2">
      <c r="A37" s="17" t="s">
        <v>9</v>
      </c>
      <c r="B37" s="18" t="s">
        <v>25</v>
      </c>
      <c r="C37" s="74"/>
      <c r="D37" s="75"/>
      <c r="E37" s="75"/>
      <c r="F37" s="75"/>
      <c r="G37" s="37"/>
      <c r="H37" s="37"/>
      <c r="I37" s="37"/>
      <c r="J37" s="37"/>
      <c r="K37" s="37"/>
      <c r="L37" s="37"/>
    </row>
    <row r="38" spans="1:12" ht="15.75" customHeight="1" x14ac:dyDescent="0.25">
      <c r="A38" s="24">
        <v>6200</v>
      </c>
      <c r="B38" s="25" t="s">
        <v>10</v>
      </c>
      <c r="C38" s="74"/>
      <c r="D38" s="75"/>
      <c r="E38" s="75"/>
      <c r="F38" s="75"/>
      <c r="G38" s="55"/>
      <c r="H38" s="55"/>
      <c r="I38" s="55"/>
      <c r="J38" s="55"/>
      <c r="K38" s="55"/>
      <c r="L38" s="55">
        <f t="shared" ref="L38:L46" si="12">SUM(G38:K38)</f>
        <v>0</v>
      </c>
    </row>
    <row r="39" spans="1:12" ht="15.75" customHeight="1" x14ac:dyDescent="0.25">
      <c r="A39" s="24">
        <v>6235</v>
      </c>
      <c r="B39" s="25" t="s">
        <v>11</v>
      </c>
      <c r="C39" s="74"/>
      <c r="D39" s="75"/>
      <c r="E39" s="75"/>
      <c r="F39" s="75"/>
      <c r="G39" s="55"/>
      <c r="H39" s="55"/>
      <c r="I39" s="55"/>
      <c r="J39" s="55"/>
      <c r="K39" s="55"/>
      <c r="L39" s="55">
        <f t="shared" si="12"/>
        <v>0</v>
      </c>
    </row>
    <row r="40" spans="1:12" ht="15.75" customHeight="1" x14ac:dyDescent="0.25">
      <c r="A40" s="24">
        <v>6247</v>
      </c>
      <c r="B40" s="25" t="s">
        <v>49</v>
      </c>
      <c r="C40" s="74"/>
      <c r="D40" s="75"/>
      <c r="E40" s="75"/>
      <c r="F40" s="75"/>
      <c r="G40" s="55"/>
      <c r="H40" s="55"/>
      <c r="I40" s="55"/>
      <c r="J40" s="55"/>
      <c r="K40" s="55"/>
      <c r="L40" s="55">
        <f t="shared" si="12"/>
        <v>0</v>
      </c>
    </row>
    <row r="41" spans="1:12" ht="15.75" customHeight="1" x14ac:dyDescent="0.25">
      <c r="A41" s="24">
        <v>6265</v>
      </c>
      <c r="B41" s="25" t="s">
        <v>12</v>
      </c>
      <c r="C41" s="74"/>
      <c r="D41" s="75"/>
      <c r="E41" s="75"/>
      <c r="F41" s="75"/>
      <c r="G41" s="55"/>
      <c r="H41" s="55"/>
      <c r="I41" s="55"/>
      <c r="J41" s="55"/>
      <c r="K41" s="55"/>
      <c r="L41" s="55">
        <f t="shared" si="12"/>
        <v>0</v>
      </c>
    </row>
    <row r="42" spans="1:12" ht="15.75" customHeight="1" x14ac:dyDescent="0.25">
      <c r="A42" s="24">
        <v>6505</v>
      </c>
      <c r="B42" s="25" t="s">
        <v>22</v>
      </c>
      <c r="C42" s="74"/>
      <c r="D42" s="75"/>
      <c r="E42" s="75"/>
      <c r="F42" s="75"/>
      <c r="G42" s="55"/>
      <c r="H42" s="55"/>
      <c r="I42" s="55"/>
      <c r="J42" s="55"/>
      <c r="K42" s="55"/>
      <c r="L42" s="55">
        <f t="shared" si="12"/>
        <v>0</v>
      </c>
    </row>
    <row r="43" spans="1:12" ht="15" customHeight="1" x14ac:dyDescent="0.2">
      <c r="A43" s="21">
        <v>6515</v>
      </c>
      <c r="B43" s="15" t="s">
        <v>13</v>
      </c>
      <c r="C43" s="74"/>
      <c r="D43" s="75"/>
      <c r="E43" s="75"/>
      <c r="F43" s="75"/>
      <c r="G43" s="54"/>
      <c r="H43" s="54"/>
      <c r="I43" s="54"/>
      <c r="J43" s="54"/>
      <c r="K43" s="54"/>
      <c r="L43" s="54">
        <f t="shared" si="12"/>
        <v>0</v>
      </c>
    </row>
    <row r="44" spans="1:12" ht="15" customHeight="1" x14ac:dyDescent="0.2">
      <c r="A44" s="21">
        <v>6520</v>
      </c>
      <c r="B44" s="15" t="s">
        <v>14</v>
      </c>
      <c r="C44" s="74"/>
      <c r="D44" s="75"/>
      <c r="E44" s="75"/>
      <c r="F44" s="75"/>
      <c r="G44" s="54"/>
      <c r="H44" s="54"/>
      <c r="I44" s="54"/>
      <c r="J44" s="54"/>
      <c r="K44" s="54"/>
      <c r="L44" s="54">
        <f t="shared" si="12"/>
        <v>0</v>
      </c>
    </row>
    <row r="45" spans="1:12" ht="15" customHeight="1" x14ac:dyDescent="0.2">
      <c r="A45" s="21">
        <v>6515</v>
      </c>
      <c r="B45" s="15" t="s">
        <v>15</v>
      </c>
      <c r="C45" s="74"/>
      <c r="D45" s="75"/>
      <c r="E45" s="75"/>
      <c r="F45" s="75"/>
      <c r="G45" s="54"/>
      <c r="H45" s="54"/>
      <c r="I45" s="54"/>
      <c r="J45" s="54"/>
      <c r="K45" s="54"/>
      <c r="L45" s="54">
        <f t="shared" si="12"/>
        <v>0</v>
      </c>
    </row>
    <row r="46" spans="1:12" ht="15" customHeight="1" x14ac:dyDescent="0.2">
      <c r="A46" s="21">
        <v>6520</v>
      </c>
      <c r="B46" s="15" t="s">
        <v>16</v>
      </c>
      <c r="C46" s="74"/>
      <c r="D46" s="75"/>
      <c r="E46" s="75"/>
      <c r="F46" s="75"/>
      <c r="G46" s="54"/>
      <c r="H46" s="54"/>
      <c r="I46" s="54"/>
      <c r="J46" s="54"/>
      <c r="K46" s="54"/>
      <c r="L46" s="54">
        <f t="shared" si="12"/>
        <v>0</v>
      </c>
    </row>
    <row r="47" spans="1:12" ht="15.75" customHeight="1" x14ac:dyDescent="0.25">
      <c r="A47" s="24">
        <v>6515</v>
      </c>
      <c r="B47" s="25" t="s">
        <v>32</v>
      </c>
      <c r="C47" s="74"/>
      <c r="D47" s="75"/>
      <c r="E47" s="75"/>
      <c r="F47" s="75"/>
      <c r="G47" s="35">
        <f t="shared" ref="G47:L48" si="13">SUM(G43,G45)</f>
        <v>0</v>
      </c>
      <c r="H47" s="35">
        <f t="shared" si="13"/>
        <v>0</v>
      </c>
      <c r="I47" s="35">
        <f t="shared" si="13"/>
        <v>0</v>
      </c>
      <c r="J47" s="35">
        <f t="shared" si="13"/>
        <v>0</v>
      </c>
      <c r="K47" s="35">
        <f t="shared" si="13"/>
        <v>0</v>
      </c>
      <c r="L47" s="35">
        <f t="shared" si="13"/>
        <v>0</v>
      </c>
    </row>
    <row r="48" spans="1:12" ht="15.75" customHeight="1" x14ac:dyDescent="0.25">
      <c r="A48" s="24">
        <v>6520</v>
      </c>
      <c r="B48" s="25" t="s">
        <v>33</v>
      </c>
      <c r="C48" s="74"/>
      <c r="D48" s="75"/>
      <c r="E48" s="75"/>
      <c r="F48" s="75"/>
      <c r="G48" s="35">
        <f t="shared" si="13"/>
        <v>0</v>
      </c>
      <c r="H48" s="35">
        <f t="shared" si="13"/>
        <v>0</v>
      </c>
      <c r="I48" s="35">
        <f t="shared" si="13"/>
        <v>0</v>
      </c>
      <c r="J48" s="35">
        <f t="shared" si="13"/>
        <v>0</v>
      </c>
      <c r="K48" s="35">
        <f t="shared" si="13"/>
        <v>0</v>
      </c>
      <c r="L48" s="35">
        <f t="shared" si="13"/>
        <v>0</v>
      </c>
    </row>
    <row r="49" spans="1:12" ht="15.75" customHeight="1" x14ac:dyDescent="0.25">
      <c r="A49" s="24">
        <v>6602</v>
      </c>
      <c r="B49" s="25" t="s">
        <v>60</v>
      </c>
      <c r="C49" s="74"/>
      <c r="D49" s="75"/>
      <c r="E49" s="75"/>
      <c r="F49" s="75"/>
      <c r="G49" s="35"/>
      <c r="H49" s="35"/>
      <c r="I49" s="35"/>
      <c r="J49" s="35"/>
      <c r="K49" s="35"/>
      <c r="L49" s="35">
        <f>SUM(G49:K49)</f>
        <v>0</v>
      </c>
    </row>
    <row r="50" spans="1:12" ht="15.75" customHeight="1" x14ac:dyDescent="0.2">
      <c r="A50" s="21">
        <v>6900</v>
      </c>
      <c r="B50" s="15" t="s">
        <v>57</v>
      </c>
      <c r="C50" s="74"/>
      <c r="D50" s="75"/>
      <c r="E50" s="75"/>
      <c r="F50" s="75"/>
      <c r="G50" s="54"/>
      <c r="H50" s="54"/>
      <c r="I50" s="54"/>
      <c r="J50" s="54"/>
      <c r="K50" s="54"/>
      <c r="L50" s="54">
        <f>SUM(G50:K50)</f>
        <v>0</v>
      </c>
    </row>
    <row r="51" spans="1:12" ht="15.75" customHeight="1" x14ac:dyDescent="0.2">
      <c r="A51" s="21">
        <v>6900</v>
      </c>
      <c r="B51" s="15" t="s">
        <v>57</v>
      </c>
      <c r="C51" s="74"/>
      <c r="D51" s="75"/>
      <c r="E51" s="75"/>
      <c r="F51" s="75"/>
      <c r="G51" s="54"/>
      <c r="H51" s="54"/>
      <c r="I51" s="54"/>
      <c r="J51" s="54"/>
      <c r="K51" s="54"/>
      <c r="L51" s="54">
        <f>SUM(G51:K51)</f>
        <v>0</v>
      </c>
    </row>
    <row r="52" spans="1:12" ht="15.75" customHeight="1" x14ac:dyDescent="0.25">
      <c r="A52" s="24">
        <v>6900</v>
      </c>
      <c r="B52" s="25" t="s">
        <v>58</v>
      </c>
      <c r="C52" s="74"/>
      <c r="D52" s="75"/>
      <c r="E52" s="75"/>
      <c r="F52" s="75"/>
      <c r="G52" s="55">
        <f t="shared" ref="G52:L52" si="14">SUM(G50:G51)</f>
        <v>0</v>
      </c>
      <c r="H52" s="55">
        <f t="shared" si="14"/>
        <v>0</v>
      </c>
      <c r="I52" s="55">
        <f t="shared" si="14"/>
        <v>0</v>
      </c>
      <c r="J52" s="55">
        <f t="shared" si="14"/>
        <v>0</v>
      </c>
      <c r="K52" s="55">
        <f t="shared" si="14"/>
        <v>0</v>
      </c>
      <c r="L52" s="55">
        <f t="shared" si="14"/>
        <v>0</v>
      </c>
    </row>
    <row r="53" spans="1:12" ht="15.75" customHeight="1" x14ac:dyDescent="0.25">
      <c r="A53" s="24">
        <v>6930</v>
      </c>
      <c r="B53" s="25" t="s">
        <v>59</v>
      </c>
      <c r="C53" s="74"/>
      <c r="D53" s="75"/>
      <c r="E53" s="75"/>
      <c r="F53" s="75"/>
      <c r="G53" s="55"/>
      <c r="H53" s="55"/>
      <c r="I53" s="55"/>
      <c r="J53" s="55"/>
      <c r="K53" s="55"/>
      <c r="L53" s="55">
        <f>SUM(G53:K53)</f>
        <v>0</v>
      </c>
    </row>
    <row r="54" spans="1:12" ht="15.75" customHeight="1" x14ac:dyDescent="0.25">
      <c r="A54" s="24">
        <v>7010</v>
      </c>
      <c r="B54" s="25" t="s">
        <v>17</v>
      </c>
      <c r="C54" s="74"/>
      <c r="D54" s="75"/>
      <c r="E54" s="75"/>
      <c r="F54" s="75"/>
      <c r="G54" s="55"/>
      <c r="H54" s="55"/>
      <c r="I54" s="55"/>
      <c r="J54" s="55"/>
      <c r="K54" s="55"/>
      <c r="L54" s="55">
        <f>SUM(G54:K54)</f>
        <v>0</v>
      </c>
    </row>
    <row r="55" spans="1:12" ht="15.75" customHeight="1" x14ac:dyDescent="0.25">
      <c r="A55" s="24">
        <v>7225</v>
      </c>
      <c r="B55" s="25" t="s">
        <v>39</v>
      </c>
      <c r="C55" s="74"/>
      <c r="D55" s="75"/>
      <c r="E55" s="75"/>
      <c r="F55" s="75"/>
      <c r="G55" s="35"/>
      <c r="H55" s="35"/>
      <c r="I55" s="35"/>
      <c r="J55" s="35"/>
      <c r="K55" s="35"/>
      <c r="L55" s="55">
        <f>SUM(G55:K55)</f>
        <v>0</v>
      </c>
    </row>
    <row r="56" spans="1:12" ht="15.75" customHeight="1" x14ac:dyDescent="0.25">
      <c r="A56" s="24"/>
      <c r="B56" s="25" t="s">
        <v>23</v>
      </c>
      <c r="C56" s="74"/>
      <c r="D56" s="75"/>
      <c r="E56" s="75"/>
      <c r="F56" s="75"/>
      <c r="G56" s="35">
        <f t="shared" ref="G56:L56" si="15">ROUND(SUM(G38:G42,G47:G49,G52:G55),0)</f>
        <v>0</v>
      </c>
      <c r="H56" s="35">
        <f t="shared" si="15"/>
        <v>0</v>
      </c>
      <c r="I56" s="35">
        <f t="shared" si="15"/>
        <v>0</v>
      </c>
      <c r="J56" s="35">
        <f t="shared" si="15"/>
        <v>0</v>
      </c>
      <c r="K56" s="35">
        <f t="shared" si="15"/>
        <v>0</v>
      </c>
      <c r="L56" s="35">
        <f t="shared" si="15"/>
        <v>0</v>
      </c>
    </row>
    <row r="57" spans="1:12" ht="15" customHeight="1" x14ac:dyDescent="0.25">
      <c r="A57" s="24"/>
      <c r="B57" s="25"/>
      <c r="C57" s="74"/>
      <c r="D57" s="75"/>
      <c r="E57" s="75"/>
      <c r="F57" s="75"/>
      <c r="G57" s="35"/>
      <c r="H57" s="35"/>
      <c r="I57" s="35"/>
      <c r="J57" s="35"/>
      <c r="K57" s="35"/>
      <c r="L57" s="35"/>
    </row>
    <row r="58" spans="1:12" ht="15.75" customHeight="1" x14ac:dyDescent="0.25">
      <c r="A58" s="24"/>
      <c r="B58" s="25" t="s">
        <v>69</v>
      </c>
      <c r="C58" s="45"/>
      <c r="D58" s="49"/>
      <c r="E58" s="49"/>
      <c r="F58" s="61"/>
      <c r="G58" s="35">
        <f>SUM(G35,G56)-G67</f>
        <v>0</v>
      </c>
      <c r="H58" s="35">
        <f t="shared" ref="H58:L58" si="16">SUM(H35,H56)-H67</f>
        <v>0</v>
      </c>
      <c r="I58" s="35">
        <f t="shared" si="16"/>
        <v>0</v>
      </c>
      <c r="J58" s="35">
        <f t="shared" si="16"/>
        <v>0</v>
      </c>
      <c r="K58" s="35">
        <f t="shared" si="16"/>
        <v>0</v>
      </c>
      <c r="L58" s="35">
        <f t="shared" si="16"/>
        <v>0</v>
      </c>
    </row>
    <row r="59" spans="1:12" ht="15.75" customHeight="1" x14ac:dyDescent="0.25">
      <c r="A59" s="24"/>
      <c r="B59" s="25" t="s">
        <v>68</v>
      </c>
      <c r="C59" s="45"/>
      <c r="D59" s="49"/>
      <c r="E59" s="49"/>
      <c r="F59" s="49"/>
      <c r="G59" s="35">
        <f t="shared" ref="G59:L59" si="17">SUM(G35,G56)</f>
        <v>0</v>
      </c>
      <c r="H59" s="35">
        <f t="shared" si="17"/>
        <v>0</v>
      </c>
      <c r="I59" s="35">
        <f t="shared" si="17"/>
        <v>0</v>
      </c>
      <c r="J59" s="35">
        <f t="shared" si="17"/>
        <v>0</v>
      </c>
      <c r="K59" s="35">
        <f t="shared" si="17"/>
        <v>0</v>
      </c>
      <c r="L59" s="35">
        <f t="shared" si="17"/>
        <v>0</v>
      </c>
    </row>
    <row r="60" spans="1:12" ht="15" customHeight="1" x14ac:dyDescent="0.2">
      <c r="A60" s="21"/>
      <c r="B60" s="15" t="s">
        <v>18</v>
      </c>
      <c r="C60" s="74"/>
      <c r="D60" s="75"/>
      <c r="E60" s="75"/>
      <c r="F60" s="75"/>
      <c r="G60" s="34">
        <f>G59-SUM(G40,G48,G55)</f>
        <v>0</v>
      </c>
      <c r="H60" s="34">
        <f>H59-SUM(H40,H48,H55)</f>
        <v>0</v>
      </c>
      <c r="I60" s="34">
        <f>I59-SUM(I40,I48,I55)</f>
        <v>0</v>
      </c>
      <c r="J60" s="34">
        <f>J59-SUM(J40,J48,J55)</f>
        <v>0</v>
      </c>
      <c r="K60" s="34">
        <f>K59-SUM(K40,K48,K55)</f>
        <v>0</v>
      </c>
      <c r="L60" s="34">
        <f>SUM(G60:K60)</f>
        <v>0</v>
      </c>
    </row>
    <row r="61" spans="1:12" ht="15.75" customHeight="1" x14ac:dyDescent="0.25">
      <c r="A61" s="24">
        <v>7520</v>
      </c>
      <c r="B61" s="25" t="s">
        <v>27</v>
      </c>
      <c r="C61" s="74"/>
      <c r="D61" s="75"/>
      <c r="E61" s="76"/>
      <c r="F61" s="32">
        <v>0.51</v>
      </c>
      <c r="G61" s="35">
        <f>ROUND(SUM(G60*$F$61),0)</f>
        <v>0</v>
      </c>
      <c r="H61" s="35">
        <f>ROUND(SUM(H60*$F$61),0)</f>
        <v>0</v>
      </c>
      <c r="I61" s="35">
        <f>ROUND(SUM(I60*$F$61),0)</f>
        <v>0</v>
      </c>
      <c r="J61" s="35">
        <f>ROUND(SUM(J60*$F$61),0)</f>
        <v>0</v>
      </c>
      <c r="K61" s="35">
        <f>ROUND(SUM(K60*$F$61),0)</f>
        <v>0</v>
      </c>
      <c r="L61" s="35">
        <f>SUM(G61:K61)</f>
        <v>0</v>
      </c>
    </row>
    <row r="62" spans="1:12" ht="15.75" customHeight="1" thickBot="1" x14ac:dyDescent="0.3">
      <c r="A62" s="24"/>
      <c r="B62" s="25" t="s">
        <v>30</v>
      </c>
      <c r="C62" s="74"/>
      <c r="D62" s="75"/>
      <c r="E62" s="75"/>
      <c r="F62" s="75"/>
      <c r="G62" s="38">
        <f t="shared" ref="G62:L62" si="18">SUM(G59,G61)</f>
        <v>0</v>
      </c>
      <c r="H62" s="38">
        <f t="shared" si="18"/>
        <v>0</v>
      </c>
      <c r="I62" s="38">
        <f t="shared" si="18"/>
        <v>0</v>
      </c>
      <c r="J62" s="38">
        <f t="shared" si="18"/>
        <v>0</v>
      </c>
      <c r="K62" s="38">
        <f t="shared" si="18"/>
        <v>0</v>
      </c>
      <c r="L62" s="38">
        <f t="shared" si="18"/>
        <v>0</v>
      </c>
    </row>
    <row r="64" spans="1:12" s="56" customFormat="1" ht="15.75" x14ac:dyDescent="0.25">
      <c r="F64" s="63" t="s">
        <v>70</v>
      </c>
      <c r="G64" s="64"/>
      <c r="H64" s="64"/>
      <c r="I64" s="64"/>
      <c r="J64" s="64"/>
      <c r="K64" s="64"/>
      <c r="L64" s="65"/>
    </row>
    <row r="65" spans="6:12" s="56" customFormat="1" ht="15" x14ac:dyDescent="0.2">
      <c r="F65" s="59" t="s">
        <v>71</v>
      </c>
      <c r="G65" s="60"/>
      <c r="H65" s="60"/>
      <c r="I65" s="60"/>
      <c r="J65" s="60"/>
      <c r="K65" s="60"/>
      <c r="L65" s="60">
        <f>SUM(G65:K65)</f>
        <v>0</v>
      </c>
    </row>
    <row r="66" spans="6:12" s="56" customFormat="1" ht="15" x14ac:dyDescent="0.2">
      <c r="F66" s="59" t="s">
        <v>72</v>
      </c>
      <c r="G66" s="60"/>
      <c r="H66" s="60"/>
      <c r="I66" s="60"/>
      <c r="J66" s="60"/>
      <c r="K66" s="60"/>
      <c r="L66" s="60">
        <f>SUM(G66:K66)</f>
        <v>0</v>
      </c>
    </row>
    <row r="67" spans="6:12" s="56" customFormat="1" ht="15" x14ac:dyDescent="0.2">
      <c r="F67" s="58"/>
      <c r="G67" s="60">
        <f t="shared" ref="G67:L67" si="19">SUM(G65:G66)</f>
        <v>0</v>
      </c>
      <c r="H67" s="60">
        <f t="shared" si="19"/>
        <v>0</v>
      </c>
      <c r="I67" s="60">
        <f t="shared" si="19"/>
        <v>0</v>
      </c>
      <c r="J67" s="60">
        <f t="shared" si="19"/>
        <v>0</v>
      </c>
      <c r="K67" s="60">
        <f t="shared" si="19"/>
        <v>0</v>
      </c>
      <c r="L67" s="60">
        <f t="shared" si="19"/>
        <v>0</v>
      </c>
    </row>
  </sheetData>
  <mergeCells count="60">
    <mergeCell ref="C56:F56"/>
    <mergeCell ref="C57:F57"/>
    <mergeCell ref="C60:F60"/>
    <mergeCell ref="C61:E61"/>
    <mergeCell ref="C62:F62"/>
    <mergeCell ref="C42:F42"/>
    <mergeCell ref="C43:F43"/>
    <mergeCell ref="C55:F55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37:F37"/>
    <mergeCell ref="C38:F38"/>
    <mergeCell ref="C39:F39"/>
    <mergeCell ref="C40:F40"/>
    <mergeCell ref="C41:F41"/>
    <mergeCell ref="C31:E31"/>
    <mergeCell ref="C32:E32"/>
    <mergeCell ref="C34:F34"/>
    <mergeCell ref="C35:F35"/>
    <mergeCell ref="C36:F36"/>
    <mergeCell ref="C24:F24"/>
    <mergeCell ref="C25:F25"/>
    <mergeCell ref="C26:F26"/>
    <mergeCell ref="C27:F27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8:E8"/>
    <mergeCell ref="C9:E9"/>
    <mergeCell ref="C11:F11"/>
    <mergeCell ref="C12:F12"/>
    <mergeCell ref="C13:F13"/>
    <mergeCell ref="A5:B5"/>
    <mergeCell ref="C5:E5"/>
    <mergeCell ref="A6:B6"/>
    <mergeCell ref="C6:L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69" orientation="portrait" r:id="rId1"/>
  <headerFooter alignWithMargins="0">
    <oddFooter>&amp;LORSP BUDGET FORM (rev 07/2014)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 YEAR</vt:lpstr>
      <vt:lpstr>2 YEARS</vt:lpstr>
      <vt:lpstr>3 YEARS</vt:lpstr>
      <vt:lpstr>4 YEARS</vt:lpstr>
      <vt:lpstr>5 YEARS</vt:lpstr>
      <vt:lpstr>'1 YEAR'!Print_Area</vt:lpstr>
      <vt:lpstr>'2 YEARS'!Print_Area</vt:lpstr>
      <vt:lpstr>'3 YEARS'!Print_Area</vt:lpstr>
      <vt:lpstr>'4 YEARS'!Print_Area</vt:lpstr>
      <vt:lpstr>'5 YEARS'!Print_Area</vt:lpstr>
    </vt:vector>
  </TitlesOfParts>
  <Company>Marquette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Thelen</dc:creator>
  <cp:lastModifiedBy>Schatzman, Jennifer</cp:lastModifiedBy>
  <cp:lastPrinted>2014-07-24T15:56:58Z</cp:lastPrinted>
  <dcterms:created xsi:type="dcterms:W3CDTF">2004-06-30T17:10:43Z</dcterms:created>
  <dcterms:modified xsi:type="dcterms:W3CDTF">2014-07-25T16:07:39Z</dcterms:modified>
</cp:coreProperties>
</file>