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berm\Desktop\"/>
    </mc:Choice>
  </mc:AlternateContent>
  <xr:revisionPtr revIDLastSave="0" documentId="8_{21B69079-AC91-4B48-AD01-7CCED003090B}" xr6:coauthVersionLast="47" xr6:coauthVersionMax="47" xr10:uidLastSave="{00000000-0000-0000-0000-000000000000}"/>
  <bookViews>
    <workbookView xWindow="1395" yWindow="885" windowWidth="29040" windowHeight="13410" xr2:uid="{1328CA92-9428-F24D-9855-06B1CD51F5D0}"/>
  </bookViews>
  <sheets>
    <sheet name="Budget FY____" sheetId="1" r:id="rId1"/>
    <sheet name="Sheet1" sheetId="4" state="hidden" r:id="rId2"/>
    <sheet name="Naturals" sheetId="2" state="hidden" r:id="rId3"/>
    <sheet name="Op Naturals" sheetId="3" state="hidden" r:id="rId4"/>
  </sheets>
  <definedNames>
    <definedName name="_naturals">Naturals!$A$3:$A$7</definedName>
    <definedName name="_naturalsal">Naturals!$A$1:$A$7</definedName>
    <definedName name="_naturalsop">'Op Naturals'!$C$3:$C$56</definedName>
    <definedName name="_naturalsops">'Op Naturals'!$C$2:$C$56</definedName>
    <definedName name="NatOp">'Op Naturals'!$C$2:$C$57</definedName>
    <definedName name="NatSal">Naturals!$A$1:$A$8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C57" i="3"/>
  <c r="C6" i="3"/>
  <c r="C38" i="3"/>
  <c r="C56" i="3" l="1"/>
  <c r="C4" i="3"/>
  <c r="C5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3" i="3"/>
  <c r="E41" i="1"/>
  <c r="D42" i="1" l="1"/>
  <c r="D12" i="1"/>
</calcChain>
</file>

<file path=xl/sharedStrings.xml><?xml version="1.0" encoding="utf-8"?>
<sst xmlns="http://schemas.openxmlformats.org/spreadsheetml/2006/main" count="140" uniqueCount="91">
  <si>
    <t>College of Nursing</t>
  </si>
  <si>
    <t>Annual Fund Budget Plan</t>
  </si>
  <si>
    <t xml:space="preserve">Name: </t>
  </si>
  <si>
    <t xml:space="preserve">Fund Name: </t>
  </si>
  <si>
    <t>Available Funds:</t>
  </si>
  <si>
    <t xml:space="preserve">Account Number: </t>
  </si>
  <si>
    <t xml:space="preserve">Department: </t>
  </si>
  <si>
    <t xml:space="preserve">Date Submitted: </t>
  </si>
  <si>
    <t>Budgeted Funds</t>
  </si>
  <si>
    <t>Salary (Payment to MU Faculty and Staff)</t>
  </si>
  <si>
    <t>Natural</t>
  </si>
  <si>
    <t>Name of Individual</t>
  </si>
  <si>
    <t xml:space="preserve">Approximate Spending Period </t>
  </si>
  <si>
    <t>Budget</t>
  </si>
  <si>
    <t>Select</t>
  </si>
  <si>
    <t xml:space="preserve">Subtotal Salary Budget: </t>
  </si>
  <si>
    <t xml:space="preserve">Operating </t>
  </si>
  <si>
    <t xml:space="preserve">Natural </t>
  </si>
  <si>
    <t xml:space="preserve">Specification/Reason: </t>
  </si>
  <si>
    <t>6200 Office expenses</t>
  </si>
  <si>
    <t xml:space="preserve">Subtotal Operating Budget: </t>
  </si>
  <si>
    <t xml:space="preserve">Remaining Funds </t>
  </si>
  <si>
    <t>Fall 2022</t>
  </si>
  <si>
    <t>Spring 2023</t>
  </si>
  <si>
    <t>6007 Summer Research Pay</t>
  </si>
  <si>
    <t>6010 Stipend Pay</t>
  </si>
  <si>
    <t xml:space="preserve">6024 Graduate Research Assistant </t>
  </si>
  <si>
    <t xml:space="preserve">6025 Graduate Assistant </t>
  </si>
  <si>
    <t>6035 Part-time Staff &amp; Administrators</t>
  </si>
  <si>
    <t>6050 Undergraduate Students</t>
  </si>
  <si>
    <t>6065 Federal Work Study Students</t>
  </si>
  <si>
    <t>Natural Description</t>
  </si>
  <si>
    <t>concat</t>
  </si>
  <si>
    <t>Office expenses</t>
  </si>
  <si>
    <t>Postage</t>
  </si>
  <si>
    <t>Copying</t>
  </si>
  <si>
    <t>Copying/Internal</t>
  </si>
  <si>
    <t>Contract printing</t>
  </si>
  <si>
    <t>Photograph/art expense</t>
  </si>
  <si>
    <t>Mail house services</t>
  </si>
  <si>
    <t>Lab and Clinic Expenses</t>
  </si>
  <si>
    <t>Test materials</t>
  </si>
  <si>
    <t>Equipment (under $5000)</t>
  </si>
  <si>
    <t>Furnishings (under $5000)</t>
  </si>
  <si>
    <t>Computer hardware (under $5000)</t>
  </si>
  <si>
    <t>Computer Peripherals</t>
  </si>
  <si>
    <t>Computer software (under $5000)</t>
  </si>
  <si>
    <t>Student Instructional supplies</t>
  </si>
  <si>
    <t>Programs</t>
  </si>
  <si>
    <t>Faculty Publication Fees</t>
  </si>
  <si>
    <t>Book expense</t>
  </si>
  <si>
    <t>Periodical expense</t>
  </si>
  <si>
    <t>Professional fees</t>
  </si>
  <si>
    <t>Guest Speaker Fees and Expenses</t>
  </si>
  <si>
    <t>Consulting fees</t>
  </si>
  <si>
    <t>Creative Services</t>
  </si>
  <si>
    <t>Legal fees</t>
  </si>
  <si>
    <t>Medical services</t>
  </si>
  <si>
    <t>Lab services</t>
  </si>
  <si>
    <t>Registration expenses (non travel)</t>
  </si>
  <si>
    <t>Student Awards</t>
  </si>
  <si>
    <t>Retreats</t>
  </si>
  <si>
    <t>Student social/cultural activities</t>
  </si>
  <si>
    <t>Dues &amp; membership</t>
  </si>
  <si>
    <t>Occupancy expense</t>
  </si>
  <si>
    <t>Student recruiting</t>
  </si>
  <si>
    <t>Licenses</t>
  </si>
  <si>
    <t>Copyrights</t>
  </si>
  <si>
    <t>AMU Charges</t>
  </si>
  <si>
    <t>Domestic travel airfare</t>
  </si>
  <si>
    <t xml:space="preserve">Domestic travel mileage, train, etc. </t>
  </si>
  <si>
    <t>Domestic travel hotel</t>
  </si>
  <si>
    <t>Domestic travel meals</t>
  </si>
  <si>
    <t>Domestic travel conference fees</t>
  </si>
  <si>
    <t>Domestic travel other</t>
  </si>
  <si>
    <t>Foreign travel airfare</t>
  </si>
  <si>
    <t xml:space="preserve">Foreign travel mileage, train, etc. </t>
  </si>
  <si>
    <t>Foreign travel hotel</t>
  </si>
  <si>
    <t>Foreign travel meals</t>
  </si>
  <si>
    <t>Foreign travel conference fees</t>
  </si>
  <si>
    <t>Foreign travel other</t>
  </si>
  <si>
    <t>Business Meals and Entertainment</t>
  </si>
  <si>
    <t>Meals and Refreshments (non travel)</t>
  </si>
  <si>
    <t>Student Travel</t>
  </si>
  <si>
    <t>Promotional and Marketing Materials</t>
  </si>
  <si>
    <t>Community Sponsorships</t>
  </si>
  <si>
    <t>Advertising</t>
  </si>
  <si>
    <t>Subject/Participant Expense</t>
  </si>
  <si>
    <t>Telehealth</t>
  </si>
  <si>
    <t>06-02300-75210</t>
  </si>
  <si>
    <t>For The Period of July 1, 2023-August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</si>
</sst>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9E1F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44" fontId="0" fillId="0" borderId="7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1" xfId="0" applyBorder="1" applyAlignment="1">
      <alignment horizontal="right"/>
    </xf>
    <xf numFmtId="0" fontId="0" fillId="0" borderId="17" xfId="0" applyBorder="1"/>
    <xf numFmtId="0" fontId="0" fillId="0" borderId="19" xfId="0" applyBorder="1"/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44" fontId="0" fillId="0" borderId="10" xfId="0" applyNumberFormat="1" applyBorder="1"/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horizontal="right"/>
    </xf>
    <xf numFmtId="44" fontId="5" fillId="0" borderId="22" xfId="0" applyNumberFormat="1" applyFont="1" applyBorder="1" applyAlignment="1">
      <alignment horizontal="center"/>
    </xf>
    <xf numFmtId="0" fontId="0" fillId="0" borderId="25" xfId="0" applyBorder="1"/>
    <xf numFmtId="0" fontId="4" fillId="0" borderId="4" xfId="0" applyFont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44" fontId="5" fillId="0" borderId="24" xfId="0" applyNumberFormat="1" applyFont="1" applyBorder="1" applyAlignment="1">
      <alignment horizontal="center"/>
    </xf>
    <xf numFmtId="44" fontId="5" fillId="0" borderId="2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A5D64-B698-0648-801A-CE4B593FCB99}">
  <dimension ref="B1:E42"/>
  <sheetViews>
    <sheetView tabSelected="1" zoomScale="70" zoomScaleNormal="70" workbookViewId="0">
      <selection activeCell="C8" sqref="C8:E8"/>
    </sheetView>
  </sheetViews>
  <sheetFormatPr defaultColWidth="11" defaultRowHeight="15.75" x14ac:dyDescent="0.25"/>
  <cols>
    <col min="1" max="1" width="1.375" customWidth="1"/>
    <col min="2" max="2" width="26.375" customWidth="1"/>
    <col min="3" max="3" width="32.625" customWidth="1"/>
    <col min="4" max="5" width="26.75" bestFit="1" customWidth="1"/>
  </cols>
  <sheetData>
    <row r="1" spans="2:5" ht="8.4499999999999993" customHeight="1" x14ac:dyDescent="0.25"/>
    <row r="2" spans="2:5" ht="18" x14ac:dyDescent="0.25">
      <c r="B2" s="26" t="s">
        <v>0</v>
      </c>
      <c r="C2" s="26"/>
      <c r="D2" s="26"/>
      <c r="E2" s="26"/>
    </row>
    <row r="3" spans="2:5" ht="18" x14ac:dyDescent="0.25">
      <c r="B3" s="26" t="s">
        <v>1</v>
      </c>
      <c r="C3" s="26"/>
      <c r="D3" s="26"/>
      <c r="E3" s="26"/>
    </row>
    <row r="4" spans="2:5" ht="18" x14ac:dyDescent="0.25">
      <c r="B4" s="26" t="s">
        <v>90</v>
      </c>
      <c r="C4" s="26"/>
      <c r="D4" s="26"/>
      <c r="E4" s="26"/>
    </row>
    <row r="5" spans="2:5" x14ac:dyDescent="0.25">
      <c r="B5" s="22" t="s">
        <v>2</v>
      </c>
      <c r="C5" s="31"/>
      <c r="D5" s="31"/>
      <c r="E5" s="31"/>
    </row>
    <row r="6" spans="2:5" x14ac:dyDescent="0.25">
      <c r="B6" s="22" t="s">
        <v>3</v>
      </c>
      <c r="C6" s="42" t="s">
        <v>88</v>
      </c>
      <c r="D6" s="42"/>
      <c r="E6" s="42"/>
    </row>
    <row r="7" spans="2:5" x14ac:dyDescent="0.25">
      <c r="B7" s="22" t="s">
        <v>4</v>
      </c>
      <c r="C7" s="39"/>
      <c r="D7" s="40"/>
      <c r="E7" s="41"/>
    </row>
    <row r="8" spans="2:5" x14ac:dyDescent="0.25">
      <c r="B8" s="22" t="s">
        <v>5</v>
      </c>
      <c r="C8" s="42" t="s">
        <v>89</v>
      </c>
      <c r="D8" s="42"/>
      <c r="E8" s="42"/>
    </row>
    <row r="9" spans="2:5" x14ac:dyDescent="0.25">
      <c r="B9" s="21" t="s">
        <v>6</v>
      </c>
      <c r="C9" s="43" t="s">
        <v>0</v>
      </c>
      <c r="D9" s="43"/>
      <c r="E9" s="43"/>
    </row>
    <row r="10" spans="2:5" x14ac:dyDescent="0.25">
      <c r="B10" s="21" t="s">
        <v>7</v>
      </c>
      <c r="C10" s="37"/>
      <c r="D10" s="38"/>
      <c r="E10" s="38"/>
    </row>
    <row r="11" spans="2:5" x14ac:dyDescent="0.25">
      <c r="D11" s="36"/>
      <c r="E11" s="36"/>
    </row>
    <row r="12" spans="2:5" ht="18.75" x14ac:dyDescent="0.3">
      <c r="B12" s="34" t="s">
        <v>8</v>
      </c>
      <c r="C12" s="35"/>
      <c r="D12" s="27">
        <f>E22+E41</f>
        <v>0</v>
      </c>
      <c r="E12" s="28"/>
    </row>
    <row r="13" spans="2:5" ht="12" customHeight="1" x14ac:dyDescent="0.25"/>
    <row r="14" spans="2:5" ht="19.5" thickBot="1" x14ac:dyDescent="0.35">
      <c r="B14" s="32" t="s">
        <v>9</v>
      </c>
      <c r="C14" s="33"/>
      <c r="D14" s="10"/>
      <c r="E14" s="11"/>
    </row>
    <row r="15" spans="2:5" x14ac:dyDescent="0.25">
      <c r="B15" s="6" t="s">
        <v>10</v>
      </c>
      <c r="C15" s="7" t="s">
        <v>11</v>
      </c>
      <c r="D15" s="8" t="s">
        <v>12</v>
      </c>
      <c r="E15" s="25" t="s">
        <v>13</v>
      </c>
    </row>
    <row r="16" spans="2:5" x14ac:dyDescent="0.25">
      <c r="B16" s="18" t="s">
        <v>14</v>
      </c>
      <c r="C16" s="16"/>
      <c r="D16" t="s">
        <v>14</v>
      </c>
      <c r="E16" s="5">
        <v>0</v>
      </c>
    </row>
    <row r="17" spans="2:5" x14ac:dyDescent="0.25">
      <c r="B17" s="18" t="s">
        <v>14</v>
      </c>
      <c r="C17" s="16"/>
      <c r="D17" t="s">
        <v>14</v>
      </c>
      <c r="E17" s="5">
        <v>0</v>
      </c>
    </row>
    <row r="18" spans="2:5" x14ac:dyDescent="0.25">
      <c r="B18" s="18" t="s">
        <v>14</v>
      </c>
      <c r="C18" s="16"/>
      <c r="D18" t="s">
        <v>14</v>
      </c>
      <c r="E18" s="5">
        <v>0</v>
      </c>
    </row>
    <row r="19" spans="2:5" x14ac:dyDescent="0.25">
      <c r="B19" s="18" t="s">
        <v>14</v>
      </c>
      <c r="C19" s="16"/>
      <c r="D19" t="s">
        <v>14</v>
      </c>
      <c r="E19" s="5">
        <v>0</v>
      </c>
    </row>
    <row r="20" spans="2:5" x14ac:dyDescent="0.25">
      <c r="B20" s="18" t="s">
        <v>14</v>
      </c>
      <c r="C20" s="16"/>
      <c r="D20" t="s">
        <v>14</v>
      </c>
      <c r="E20" s="5">
        <v>0</v>
      </c>
    </row>
    <row r="21" spans="2:5" x14ac:dyDescent="0.25">
      <c r="B21" s="19" t="s">
        <v>14</v>
      </c>
      <c r="C21" s="17"/>
      <c r="D21" t="s">
        <v>14</v>
      </c>
      <c r="E21" s="20">
        <v>0</v>
      </c>
    </row>
    <row r="22" spans="2:5" x14ac:dyDescent="0.25">
      <c r="D22" s="9" t="s">
        <v>15</v>
      </c>
      <c r="E22" s="20">
        <f>SUM(E16,E17,E18,E19,E20,E21,)</f>
        <v>0</v>
      </c>
    </row>
    <row r="23" spans="2:5" ht="19.5" thickBot="1" x14ac:dyDescent="0.35">
      <c r="B23" s="32" t="s">
        <v>16</v>
      </c>
      <c r="C23" s="33"/>
      <c r="D23" s="11"/>
    </row>
    <row r="24" spans="2:5" x14ac:dyDescent="0.25">
      <c r="B24" s="6" t="s">
        <v>17</v>
      </c>
      <c r="C24" s="7" t="s">
        <v>18</v>
      </c>
      <c r="D24" s="8" t="s">
        <v>12</v>
      </c>
      <c r="E24" s="8" t="s">
        <v>13</v>
      </c>
    </row>
    <row r="25" spans="2:5" x14ac:dyDescent="0.25">
      <c r="B25" s="14" t="s">
        <v>19</v>
      </c>
      <c r="C25" s="16"/>
      <c r="D25" t="s">
        <v>14</v>
      </c>
      <c r="E25" s="5">
        <v>0</v>
      </c>
    </row>
    <row r="26" spans="2:5" x14ac:dyDescent="0.25">
      <c r="B26" s="14" t="s">
        <v>14</v>
      </c>
      <c r="C26" s="16"/>
      <c r="D26" t="s">
        <v>14</v>
      </c>
      <c r="E26" s="5">
        <v>0</v>
      </c>
    </row>
    <row r="27" spans="2:5" x14ac:dyDescent="0.25">
      <c r="B27" s="14" t="s">
        <v>14</v>
      </c>
      <c r="C27" s="16"/>
      <c r="D27" t="s">
        <v>14</v>
      </c>
      <c r="E27" s="5">
        <v>0</v>
      </c>
    </row>
    <row r="28" spans="2:5" x14ac:dyDescent="0.25">
      <c r="B28" s="14" t="s">
        <v>14</v>
      </c>
      <c r="C28" s="16"/>
      <c r="D28" t="s">
        <v>14</v>
      </c>
      <c r="E28" s="5">
        <v>0</v>
      </c>
    </row>
    <row r="29" spans="2:5" x14ac:dyDescent="0.25">
      <c r="B29" s="14" t="s">
        <v>14</v>
      </c>
      <c r="C29" s="16"/>
      <c r="D29" t="s">
        <v>14</v>
      </c>
      <c r="E29" s="5">
        <v>0</v>
      </c>
    </row>
    <row r="30" spans="2:5" x14ac:dyDescent="0.25">
      <c r="B30" s="14" t="s">
        <v>14</v>
      </c>
      <c r="C30" s="16"/>
      <c r="D30" t="s">
        <v>14</v>
      </c>
      <c r="E30" s="5">
        <v>0</v>
      </c>
    </row>
    <row r="31" spans="2:5" x14ac:dyDescent="0.25">
      <c r="B31" s="14" t="s">
        <v>14</v>
      </c>
      <c r="C31" s="16"/>
      <c r="D31" t="s">
        <v>14</v>
      </c>
      <c r="E31" s="5">
        <v>0</v>
      </c>
    </row>
    <row r="32" spans="2:5" x14ac:dyDescent="0.25">
      <c r="B32" s="14" t="s">
        <v>14</v>
      </c>
      <c r="C32" s="16"/>
      <c r="D32" t="s">
        <v>14</v>
      </c>
      <c r="E32" s="5">
        <v>0</v>
      </c>
    </row>
    <row r="33" spans="2:5" x14ac:dyDescent="0.25">
      <c r="B33" s="14" t="s">
        <v>14</v>
      </c>
      <c r="C33" s="16"/>
      <c r="D33" t="s">
        <v>14</v>
      </c>
      <c r="E33" s="5">
        <v>0</v>
      </c>
    </row>
    <row r="34" spans="2:5" x14ac:dyDescent="0.25">
      <c r="B34" s="14" t="s">
        <v>14</v>
      </c>
      <c r="C34" s="16"/>
      <c r="D34" t="s">
        <v>14</v>
      </c>
      <c r="E34" s="5">
        <v>0</v>
      </c>
    </row>
    <row r="35" spans="2:5" x14ac:dyDescent="0.25">
      <c r="B35" s="14" t="s">
        <v>14</v>
      </c>
      <c r="C35" s="16"/>
      <c r="D35" t="s">
        <v>14</v>
      </c>
      <c r="E35" s="5">
        <v>0</v>
      </c>
    </row>
    <row r="36" spans="2:5" x14ac:dyDescent="0.25">
      <c r="B36" s="14" t="s">
        <v>14</v>
      </c>
      <c r="C36" s="16"/>
      <c r="D36" t="s">
        <v>14</v>
      </c>
      <c r="E36" s="5">
        <v>0</v>
      </c>
    </row>
    <row r="37" spans="2:5" x14ac:dyDescent="0.25">
      <c r="B37" s="14" t="s">
        <v>14</v>
      </c>
      <c r="C37" s="16"/>
      <c r="D37" t="s">
        <v>14</v>
      </c>
      <c r="E37" s="5">
        <v>0</v>
      </c>
    </row>
    <row r="38" spans="2:5" x14ac:dyDescent="0.25">
      <c r="B38" s="14" t="s">
        <v>14</v>
      </c>
      <c r="C38" s="16"/>
      <c r="D38" t="s">
        <v>14</v>
      </c>
      <c r="E38" s="5">
        <v>0</v>
      </c>
    </row>
    <row r="39" spans="2:5" x14ac:dyDescent="0.25">
      <c r="B39" s="14" t="s">
        <v>14</v>
      </c>
      <c r="C39" s="16"/>
      <c r="D39" t="s">
        <v>14</v>
      </c>
      <c r="E39" s="5">
        <v>0</v>
      </c>
    </row>
    <row r="40" spans="2:5" x14ac:dyDescent="0.25">
      <c r="B40" s="15" t="s">
        <v>14</v>
      </c>
      <c r="C40" s="17"/>
      <c r="D40" t="s">
        <v>14</v>
      </c>
      <c r="E40" s="20">
        <v>0</v>
      </c>
    </row>
    <row r="41" spans="2:5" ht="16.5" thickBot="1" x14ac:dyDescent="0.3">
      <c r="D41" s="23" t="s">
        <v>20</v>
      </c>
      <c r="E41" s="5">
        <f>SUM(E25:E40)</f>
        <v>0</v>
      </c>
    </row>
    <row r="42" spans="2:5" ht="19.5" thickBot="1" x14ac:dyDescent="0.35">
      <c r="C42" s="24" t="s">
        <v>21</v>
      </c>
      <c r="D42" s="29">
        <f>C7-SUM(E22+E41)</f>
        <v>0</v>
      </c>
      <c r="E42" s="30"/>
    </row>
  </sheetData>
  <mergeCells count="15">
    <mergeCell ref="B3:E3"/>
    <mergeCell ref="B2:E2"/>
    <mergeCell ref="D12:E12"/>
    <mergeCell ref="D42:E42"/>
    <mergeCell ref="C9:E9"/>
    <mergeCell ref="C8:E8"/>
    <mergeCell ref="C6:E6"/>
    <mergeCell ref="C5:E5"/>
    <mergeCell ref="B4:E4"/>
    <mergeCell ref="B23:C23"/>
    <mergeCell ref="B14:C14"/>
    <mergeCell ref="B12:C12"/>
    <mergeCell ref="D11:E11"/>
    <mergeCell ref="C10:E10"/>
    <mergeCell ref="C7:E7"/>
  </mergeCells>
  <dataValidations count="2">
    <dataValidation type="list" allowBlank="1" showInputMessage="1" showErrorMessage="1" sqref="B16:B21" xr:uid="{DFA94DCE-F4CA-485B-8B19-CB81F10C17AA}">
      <formula1>NatSal</formula1>
    </dataValidation>
    <dataValidation type="list" allowBlank="1" showInputMessage="1" showErrorMessage="1" sqref="B25:B40" xr:uid="{EB14BAC0-CB54-4BEB-A5E7-E9D07D44833A}">
      <formula1>NatOp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B557A6-EB97-4C57-BD4F-31990400668A}">
          <x14:formula1>
            <xm:f>Sheet1!$A$1:$A$3</xm:f>
          </x14:formula1>
          <xm:sqref>D16:D21 D25:D40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27E25-8A64-4C22-A44C-DCBA8E5750EF}">
  <dimension ref="A1:A3"/>
  <sheetViews>
    <sheetView workbookViewId="0">
      <selection sqref="A1:A3"/>
    </sheetView>
  </sheetViews>
  <sheetFormatPr defaultRowHeight="15.75" x14ac:dyDescent="0.25"/>
  <cols>
    <col min="1" max="1" width="10.625" bestFit="1" customWidth="1"/>
  </cols>
  <sheetData>
    <row r="1" spans="1:1" x14ac:dyDescent="0.25">
      <c r="A1" t="s">
        <v>14</v>
      </c>
    </row>
    <row r="2" spans="1:1" x14ac:dyDescent="0.25">
      <c r="A2" t="s">
        <v>22</v>
      </c>
    </row>
    <row r="3" spans="1:1" x14ac:dyDescent="0.25">
      <c r="A3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8107-EFD3-4DF8-8D48-BDF561A8CF13}">
  <dimension ref="A1:A8"/>
  <sheetViews>
    <sheetView workbookViewId="0">
      <selection activeCell="D17" sqref="D17:D18"/>
    </sheetView>
  </sheetViews>
  <sheetFormatPr defaultRowHeight="15.75" x14ac:dyDescent="0.25"/>
  <cols>
    <col min="1" max="1" width="36" bestFit="1" customWidth="1"/>
  </cols>
  <sheetData>
    <row r="1" spans="1:1" x14ac:dyDescent="0.25">
      <c r="A1" t="s">
        <v>14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27</v>
      </c>
    </row>
    <row r="6" spans="1:1" x14ac:dyDescent="0.25">
      <c r="A6" t="s">
        <v>28</v>
      </c>
    </row>
    <row r="7" spans="1:1" x14ac:dyDescent="0.25">
      <c r="A7" t="s">
        <v>29</v>
      </c>
    </row>
    <row r="8" spans="1:1" x14ac:dyDescent="0.25">
      <c r="A8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7220-78A1-495E-936E-F144C410630F}">
  <dimension ref="A1:C57"/>
  <sheetViews>
    <sheetView topLeftCell="A47" zoomScale="130" zoomScaleNormal="130" workbookViewId="0">
      <selection activeCell="B63" sqref="B63"/>
    </sheetView>
  </sheetViews>
  <sheetFormatPr defaultRowHeight="15.75" x14ac:dyDescent="0.25"/>
  <cols>
    <col min="1" max="1" width="14.25" customWidth="1"/>
    <col min="2" max="2" width="26.25" customWidth="1"/>
    <col min="3" max="3" width="37" bestFit="1" customWidth="1"/>
  </cols>
  <sheetData>
    <row r="1" spans="1:3" x14ac:dyDescent="0.25">
      <c r="A1" s="1" t="s">
        <v>10</v>
      </c>
      <c r="B1" s="1" t="s">
        <v>31</v>
      </c>
      <c r="C1" t="s">
        <v>32</v>
      </c>
    </row>
    <row r="2" spans="1:3" x14ac:dyDescent="0.25">
      <c r="A2" s="4"/>
      <c r="B2" s="4"/>
      <c r="C2" t="s">
        <v>14</v>
      </c>
    </row>
    <row r="3" spans="1:3" ht="16.5" thickBot="1" x14ac:dyDescent="0.3">
      <c r="A3" s="2">
        <v>6200</v>
      </c>
      <c r="B3" s="3" t="s">
        <v>33</v>
      </c>
      <c r="C3" t="str">
        <f>_xlfn.CONCAT(A3," ",B3)</f>
        <v>6200 Office expenses</v>
      </c>
    </row>
    <row r="4" spans="1:3" ht="16.5" thickBot="1" x14ac:dyDescent="0.3">
      <c r="A4" s="2">
        <v>6205</v>
      </c>
      <c r="B4" s="3" t="s">
        <v>34</v>
      </c>
      <c r="C4" t="str">
        <f t="shared" ref="C4:C57" si="0">_xlfn.CONCAT(A4," ",B4)</f>
        <v>6205 Postage</v>
      </c>
    </row>
    <row r="5" spans="1:3" ht="16.5" thickBot="1" x14ac:dyDescent="0.3">
      <c r="A5" s="2">
        <v>6210</v>
      </c>
      <c r="B5" s="3" t="s">
        <v>35</v>
      </c>
      <c r="C5" t="str">
        <f t="shared" si="0"/>
        <v>6210 Copying</v>
      </c>
    </row>
    <row r="6" spans="1:3" ht="16.5" thickBot="1" x14ac:dyDescent="0.3">
      <c r="A6" s="2">
        <v>6211</v>
      </c>
      <c r="B6" s="3" t="s">
        <v>36</v>
      </c>
      <c r="C6" t="str">
        <f t="shared" si="0"/>
        <v>6211 Copying/Internal</v>
      </c>
    </row>
    <row r="7" spans="1:3" ht="16.5" thickBot="1" x14ac:dyDescent="0.3">
      <c r="A7" s="2">
        <v>6215</v>
      </c>
      <c r="B7" s="3" t="s">
        <v>37</v>
      </c>
      <c r="C7" t="str">
        <f t="shared" si="0"/>
        <v>6215 Contract printing</v>
      </c>
    </row>
    <row r="8" spans="1:3" ht="16.5" thickBot="1" x14ac:dyDescent="0.3">
      <c r="A8" s="2">
        <v>6225</v>
      </c>
      <c r="B8" s="3" t="s">
        <v>38</v>
      </c>
      <c r="C8" t="str">
        <f t="shared" si="0"/>
        <v>6225 Photograph/art expense</v>
      </c>
    </row>
    <row r="9" spans="1:3" ht="16.5" thickBot="1" x14ac:dyDescent="0.3">
      <c r="A9" s="2">
        <v>6230</v>
      </c>
      <c r="B9" s="3" t="s">
        <v>39</v>
      </c>
      <c r="C9" t="str">
        <f t="shared" si="0"/>
        <v>6230 Mail house services</v>
      </c>
    </row>
    <row r="10" spans="1:3" ht="16.5" thickBot="1" x14ac:dyDescent="0.3">
      <c r="A10" s="2">
        <v>6235</v>
      </c>
      <c r="B10" s="3" t="s">
        <v>40</v>
      </c>
      <c r="C10" t="str">
        <f t="shared" si="0"/>
        <v>6235 Lab and Clinic Expenses</v>
      </c>
    </row>
    <row r="11" spans="1:3" ht="16.5" thickBot="1" x14ac:dyDescent="0.3">
      <c r="A11" s="2">
        <v>6240</v>
      </c>
      <c r="B11" s="3" t="s">
        <v>41</v>
      </c>
      <c r="C11" t="str">
        <f t="shared" si="0"/>
        <v>6240 Test materials</v>
      </c>
    </row>
    <row r="12" spans="1:3" ht="16.5" thickBot="1" x14ac:dyDescent="0.3">
      <c r="A12" s="2">
        <v>6245</v>
      </c>
      <c r="B12" s="3" t="s">
        <v>42</v>
      </c>
      <c r="C12" t="str">
        <f t="shared" si="0"/>
        <v>6245 Equipment (under $5000)</v>
      </c>
    </row>
    <row r="13" spans="1:3" ht="16.5" thickBot="1" x14ac:dyDescent="0.3">
      <c r="A13" s="2">
        <v>6255</v>
      </c>
      <c r="B13" s="3" t="s">
        <v>43</v>
      </c>
      <c r="C13" t="str">
        <f t="shared" si="0"/>
        <v>6255 Furnishings (under $5000)</v>
      </c>
    </row>
    <row r="14" spans="1:3" ht="16.5" thickBot="1" x14ac:dyDescent="0.3">
      <c r="A14" s="2">
        <v>6260</v>
      </c>
      <c r="B14" s="3" t="s">
        <v>44</v>
      </c>
      <c r="C14" t="str">
        <f t="shared" si="0"/>
        <v>6260 Computer hardware (under $5000)</v>
      </c>
    </row>
    <row r="15" spans="1:3" ht="16.5" thickBot="1" x14ac:dyDescent="0.3">
      <c r="A15" s="2">
        <v>6262</v>
      </c>
      <c r="B15" s="3" t="s">
        <v>45</v>
      </c>
      <c r="C15" t="str">
        <f t="shared" si="0"/>
        <v>6262 Computer Peripherals</v>
      </c>
    </row>
    <row r="16" spans="1:3" ht="16.5" thickBot="1" x14ac:dyDescent="0.3">
      <c r="A16" s="2">
        <v>6265</v>
      </c>
      <c r="B16" s="3" t="s">
        <v>46</v>
      </c>
      <c r="C16" t="str">
        <f t="shared" si="0"/>
        <v>6265 Computer software (under $5000)</v>
      </c>
    </row>
    <row r="17" spans="1:3" ht="16.5" thickBot="1" x14ac:dyDescent="0.3">
      <c r="A17" s="2">
        <v>6270</v>
      </c>
      <c r="B17" s="3" t="s">
        <v>47</v>
      </c>
      <c r="C17" t="str">
        <f t="shared" si="0"/>
        <v>6270 Student Instructional supplies</v>
      </c>
    </row>
    <row r="18" spans="1:3" ht="16.5" thickBot="1" x14ac:dyDescent="0.3">
      <c r="A18" s="2">
        <v>6275</v>
      </c>
      <c r="B18" s="3" t="s">
        <v>48</v>
      </c>
      <c r="C18" t="str">
        <f t="shared" si="0"/>
        <v>6275 Programs</v>
      </c>
    </row>
    <row r="19" spans="1:3" ht="16.5" thickBot="1" x14ac:dyDescent="0.3">
      <c r="A19" s="2">
        <v>6291</v>
      </c>
      <c r="B19" s="3" t="s">
        <v>49</v>
      </c>
      <c r="C19" t="str">
        <f t="shared" si="0"/>
        <v>6291 Faculty Publication Fees</v>
      </c>
    </row>
    <row r="20" spans="1:3" ht="16.5" thickBot="1" x14ac:dyDescent="0.3">
      <c r="A20" s="2">
        <v>6293</v>
      </c>
      <c r="B20" s="3" t="s">
        <v>50</v>
      </c>
      <c r="C20" t="str">
        <f t="shared" si="0"/>
        <v>6293 Book expense</v>
      </c>
    </row>
    <row r="21" spans="1:3" ht="16.5" thickBot="1" x14ac:dyDescent="0.3">
      <c r="A21" s="2">
        <v>6294</v>
      </c>
      <c r="B21" s="3" t="s">
        <v>51</v>
      </c>
      <c r="C21" t="str">
        <f t="shared" si="0"/>
        <v>6294 Periodical expense</v>
      </c>
    </row>
    <row r="22" spans="1:3" ht="16.5" thickBot="1" x14ac:dyDescent="0.3">
      <c r="A22" s="2">
        <v>6500</v>
      </c>
      <c r="B22" s="3" t="s">
        <v>52</v>
      </c>
      <c r="C22" t="str">
        <f t="shared" si="0"/>
        <v>6500 Professional fees</v>
      </c>
    </row>
    <row r="23" spans="1:3" ht="16.5" thickBot="1" x14ac:dyDescent="0.3">
      <c r="A23" s="2">
        <v>6502</v>
      </c>
      <c r="B23" s="3" t="s">
        <v>53</v>
      </c>
      <c r="C23" t="str">
        <f t="shared" si="0"/>
        <v>6502 Guest Speaker Fees and Expenses</v>
      </c>
    </row>
    <row r="24" spans="1:3" ht="16.5" thickBot="1" x14ac:dyDescent="0.3">
      <c r="A24" s="2">
        <v>6505</v>
      </c>
      <c r="B24" s="3" t="s">
        <v>54</v>
      </c>
      <c r="C24" t="str">
        <f t="shared" si="0"/>
        <v>6505 Consulting fees</v>
      </c>
    </row>
    <row r="25" spans="1:3" ht="16.5" thickBot="1" x14ac:dyDescent="0.3">
      <c r="A25" s="2">
        <v>6507</v>
      </c>
      <c r="B25" s="3" t="s">
        <v>55</v>
      </c>
      <c r="C25" t="str">
        <f t="shared" si="0"/>
        <v>6507 Creative Services</v>
      </c>
    </row>
    <row r="26" spans="1:3" ht="16.5" thickBot="1" x14ac:dyDescent="0.3">
      <c r="A26" s="2">
        <v>6510</v>
      </c>
      <c r="B26" s="3" t="s">
        <v>56</v>
      </c>
      <c r="C26" t="str">
        <f t="shared" si="0"/>
        <v>6510 Legal fees</v>
      </c>
    </row>
    <row r="27" spans="1:3" ht="16.5" thickBot="1" x14ac:dyDescent="0.3">
      <c r="A27" s="2">
        <v>6555</v>
      </c>
      <c r="B27" s="3" t="s">
        <v>57</v>
      </c>
      <c r="C27" t="str">
        <f t="shared" si="0"/>
        <v>6555 Medical services</v>
      </c>
    </row>
    <row r="28" spans="1:3" ht="16.5" thickBot="1" x14ac:dyDescent="0.3">
      <c r="A28" s="2">
        <v>6556</v>
      </c>
      <c r="B28" s="3" t="s">
        <v>58</v>
      </c>
      <c r="C28" t="str">
        <f t="shared" si="0"/>
        <v>6556 Lab services</v>
      </c>
    </row>
    <row r="29" spans="1:3" ht="16.5" thickBot="1" x14ac:dyDescent="0.3">
      <c r="A29" s="2">
        <v>6600</v>
      </c>
      <c r="B29" s="3" t="s">
        <v>59</v>
      </c>
      <c r="C29" t="str">
        <f t="shared" si="0"/>
        <v>6600 Registration expenses (non travel)</v>
      </c>
    </row>
    <row r="30" spans="1:3" ht="16.5" thickBot="1" x14ac:dyDescent="0.3">
      <c r="A30" s="2">
        <v>6602</v>
      </c>
      <c r="B30" s="3" t="s">
        <v>60</v>
      </c>
      <c r="C30" t="str">
        <f t="shared" si="0"/>
        <v>6602 Student Awards</v>
      </c>
    </row>
    <row r="31" spans="1:3" ht="16.5" thickBot="1" x14ac:dyDescent="0.3">
      <c r="A31" s="2">
        <v>6610</v>
      </c>
      <c r="B31" s="3" t="s">
        <v>61</v>
      </c>
      <c r="C31" t="str">
        <f t="shared" si="0"/>
        <v>6610 Retreats</v>
      </c>
    </row>
    <row r="32" spans="1:3" ht="16.5" thickBot="1" x14ac:dyDescent="0.3">
      <c r="A32" s="2">
        <v>6615</v>
      </c>
      <c r="B32" s="3" t="s">
        <v>62</v>
      </c>
      <c r="C32" t="str">
        <f t="shared" si="0"/>
        <v>6615 Student social/cultural activities</v>
      </c>
    </row>
    <row r="33" spans="1:3" ht="16.5" thickBot="1" x14ac:dyDescent="0.3">
      <c r="A33" s="2">
        <v>6620</v>
      </c>
      <c r="B33" s="3" t="s">
        <v>63</v>
      </c>
      <c r="C33" t="str">
        <f t="shared" si="0"/>
        <v>6620 Dues &amp; membership</v>
      </c>
    </row>
    <row r="34" spans="1:3" ht="16.5" thickBot="1" x14ac:dyDescent="0.3">
      <c r="A34" s="2">
        <v>6630</v>
      </c>
      <c r="B34" s="3" t="s">
        <v>64</v>
      </c>
      <c r="C34" t="str">
        <f t="shared" si="0"/>
        <v>6630 Occupancy expense</v>
      </c>
    </row>
    <row r="35" spans="1:3" ht="16.5" thickBot="1" x14ac:dyDescent="0.3">
      <c r="A35" s="2">
        <v>6695</v>
      </c>
      <c r="B35" s="3" t="s">
        <v>65</v>
      </c>
      <c r="C35" t="str">
        <f t="shared" si="0"/>
        <v>6695 Student recruiting</v>
      </c>
    </row>
    <row r="36" spans="1:3" ht="16.5" thickBot="1" x14ac:dyDescent="0.3">
      <c r="A36" s="2">
        <v>6705</v>
      </c>
      <c r="B36" s="3" t="s">
        <v>66</v>
      </c>
      <c r="C36" t="str">
        <f t="shared" si="0"/>
        <v>6705 Licenses</v>
      </c>
    </row>
    <row r="37" spans="1:3" ht="16.5" thickBot="1" x14ac:dyDescent="0.3">
      <c r="A37" s="2">
        <v>6710</v>
      </c>
      <c r="B37" s="3" t="s">
        <v>67</v>
      </c>
      <c r="C37" t="str">
        <f t="shared" si="0"/>
        <v>6710 Copyrights</v>
      </c>
    </row>
    <row r="38" spans="1:3" ht="16.5" thickBot="1" x14ac:dyDescent="0.3">
      <c r="A38" s="2">
        <v>6725</v>
      </c>
      <c r="B38" s="3" t="s">
        <v>68</v>
      </c>
      <c r="C38" t="str">
        <f t="shared" si="0"/>
        <v>6725 AMU Charges</v>
      </c>
    </row>
    <row r="39" spans="1:3" ht="16.5" thickBot="1" x14ac:dyDescent="0.3">
      <c r="A39" s="2">
        <v>6900</v>
      </c>
      <c r="B39" s="3" t="s">
        <v>69</v>
      </c>
      <c r="C39" t="str">
        <f t="shared" si="0"/>
        <v>6900 Domestic travel airfare</v>
      </c>
    </row>
    <row r="40" spans="1:3" ht="16.5" thickBot="1" x14ac:dyDescent="0.3">
      <c r="A40" s="2">
        <v>6905</v>
      </c>
      <c r="B40" s="3" t="s">
        <v>70</v>
      </c>
      <c r="C40" t="str">
        <f t="shared" si="0"/>
        <v xml:space="preserve">6905 Domestic travel mileage, train, etc. </v>
      </c>
    </row>
    <row r="41" spans="1:3" ht="16.5" thickBot="1" x14ac:dyDescent="0.3">
      <c r="A41" s="2">
        <v>6910</v>
      </c>
      <c r="B41" s="3" t="s">
        <v>71</v>
      </c>
      <c r="C41" t="str">
        <f t="shared" si="0"/>
        <v>6910 Domestic travel hotel</v>
      </c>
    </row>
    <row r="42" spans="1:3" ht="16.5" thickBot="1" x14ac:dyDescent="0.3">
      <c r="A42" s="2">
        <v>6915</v>
      </c>
      <c r="B42" s="3" t="s">
        <v>72</v>
      </c>
      <c r="C42" t="str">
        <f t="shared" si="0"/>
        <v>6915 Domestic travel meals</v>
      </c>
    </row>
    <row r="43" spans="1:3" ht="16.5" thickBot="1" x14ac:dyDescent="0.3">
      <c r="A43" s="2">
        <v>6920</v>
      </c>
      <c r="B43" s="3" t="s">
        <v>73</v>
      </c>
      <c r="C43" t="str">
        <f t="shared" si="0"/>
        <v>6920 Domestic travel conference fees</v>
      </c>
    </row>
    <row r="44" spans="1:3" ht="16.5" thickBot="1" x14ac:dyDescent="0.3">
      <c r="A44" s="2">
        <v>6925</v>
      </c>
      <c r="B44" s="3" t="s">
        <v>74</v>
      </c>
      <c r="C44" t="str">
        <f t="shared" si="0"/>
        <v>6925 Domestic travel other</v>
      </c>
    </row>
    <row r="45" spans="1:3" ht="16.5" thickBot="1" x14ac:dyDescent="0.3">
      <c r="A45" s="2">
        <v>6930</v>
      </c>
      <c r="B45" s="3" t="s">
        <v>75</v>
      </c>
      <c r="C45" t="str">
        <f t="shared" si="0"/>
        <v>6930 Foreign travel airfare</v>
      </c>
    </row>
    <row r="46" spans="1:3" ht="16.5" thickBot="1" x14ac:dyDescent="0.3">
      <c r="A46" s="2">
        <v>6935</v>
      </c>
      <c r="B46" s="3" t="s">
        <v>76</v>
      </c>
      <c r="C46" t="str">
        <f t="shared" si="0"/>
        <v xml:space="preserve">6935 Foreign travel mileage, train, etc. </v>
      </c>
    </row>
    <row r="47" spans="1:3" ht="16.5" thickBot="1" x14ac:dyDescent="0.3">
      <c r="A47" s="2">
        <v>6940</v>
      </c>
      <c r="B47" s="3" t="s">
        <v>77</v>
      </c>
      <c r="C47" t="str">
        <f t="shared" si="0"/>
        <v>6940 Foreign travel hotel</v>
      </c>
    </row>
    <row r="48" spans="1:3" ht="16.5" thickBot="1" x14ac:dyDescent="0.3">
      <c r="A48" s="2">
        <v>6945</v>
      </c>
      <c r="B48" s="3" t="s">
        <v>78</v>
      </c>
      <c r="C48" t="str">
        <f t="shared" si="0"/>
        <v>6945 Foreign travel meals</v>
      </c>
    </row>
    <row r="49" spans="1:3" ht="16.5" thickBot="1" x14ac:dyDescent="0.3">
      <c r="A49" s="2">
        <v>6950</v>
      </c>
      <c r="B49" s="3" t="s">
        <v>79</v>
      </c>
      <c r="C49" t="str">
        <f t="shared" si="0"/>
        <v>6950 Foreign travel conference fees</v>
      </c>
    </row>
    <row r="50" spans="1:3" ht="16.5" thickBot="1" x14ac:dyDescent="0.3">
      <c r="A50" s="2">
        <v>6955</v>
      </c>
      <c r="B50" s="3" t="s">
        <v>80</v>
      </c>
      <c r="C50" t="str">
        <f t="shared" si="0"/>
        <v>6955 Foreign travel other</v>
      </c>
    </row>
    <row r="51" spans="1:3" ht="16.5" thickBot="1" x14ac:dyDescent="0.3">
      <c r="A51" s="2">
        <v>6960</v>
      </c>
      <c r="B51" s="3" t="s">
        <v>81</v>
      </c>
      <c r="C51" t="str">
        <f t="shared" si="0"/>
        <v>6960 Business Meals and Entertainment</v>
      </c>
    </row>
    <row r="52" spans="1:3" ht="16.5" thickBot="1" x14ac:dyDescent="0.3">
      <c r="A52" s="2">
        <v>6965</v>
      </c>
      <c r="B52" s="3" t="s">
        <v>82</v>
      </c>
      <c r="C52" t="str">
        <f t="shared" si="0"/>
        <v>6965 Meals and Refreshments (non travel)</v>
      </c>
    </row>
    <row r="53" spans="1:3" ht="16.5" thickBot="1" x14ac:dyDescent="0.3">
      <c r="A53" s="2">
        <v>6995</v>
      </c>
      <c r="B53" s="3" t="s">
        <v>83</v>
      </c>
      <c r="C53" t="str">
        <f t="shared" si="0"/>
        <v>6995 Student Travel</v>
      </c>
    </row>
    <row r="54" spans="1:3" ht="16.5" thickBot="1" x14ac:dyDescent="0.3">
      <c r="A54" s="2">
        <v>7000</v>
      </c>
      <c r="B54" s="3" t="s">
        <v>84</v>
      </c>
      <c r="C54" t="str">
        <f t="shared" si="0"/>
        <v>7000 Promotional and Marketing Materials</v>
      </c>
    </row>
    <row r="55" spans="1:3" ht="16.5" thickBot="1" x14ac:dyDescent="0.3">
      <c r="A55" s="2">
        <v>7002</v>
      </c>
      <c r="B55" s="3" t="s">
        <v>85</v>
      </c>
      <c r="C55" t="str">
        <f t="shared" si="0"/>
        <v>7002 Community Sponsorships</v>
      </c>
    </row>
    <row r="56" spans="1:3" ht="16.5" thickBot="1" x14ac:dyDescent="0.3">
      <c r="A56" s="2">
        <v>7005</v>
      </c>
      <c r="B56" s="3" t="s">
        <v>86</v>
      </c>
      <c r="C56" t="str">
        <f t="shared" si="0"/>
        <v>7005 Advertising</v>
      </c>
    </row>
    <row r="57" spans="1:3" x14ac:dyDescent="0.25">
      <c r="A57" s="12">
        <v>7897</v>
      </c>
      <c r="B57" s="13" t="s">
        <v>87</v>
      </c>
      <c r="C57" t="str">
        <f t="shared" si="0"/>
        <v>7897 Subject/Participant Expense</v>
      </c>
    </row>
  </sheetData>
  <sortState xmlns:xlrd2="http://schemas.microsoft.com/office/spreadsheetml/2017/richdata2" ref="A2:B70">
    <sortCondition ref="A3:A7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22b601-5d28-4279-af84-0fc40bf0ec8e" xsi:nil="true"/>
    <lcf76f155ced4ddcb4097134ff3c332f xmlns="07cc28d1-1015-4451-afb6-ff11a36deaac">
      <Terms xmlns="http://schemas.microsoft.com/office/infopath/2007/PartnerControls"/>
    </lcf76f155ced4ddcb4097134ff3c332f>
    <Image xmlns="07cc28d1-1015-4451-afb6-ff11a36deaa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420495AC882A47BC1ED488366CEB39" ma:contentTypeVersion="16" ma:contentTypeDescription="Create a new document." ma:contentTypeScope="" ma:versionID="aa4755f4df237bda34c756c6d48aa545">
  <xsd:schema xmlns:xsd="http://www.w3.org/2001/XMLSchema" xmlns:xs="http://www.w3.org/2001/XMLSchema" xmlns:p="http://schemas.microsoft.com/office/2006/metadata/properties" xmlns:ns2="07cc28d1-1015-4451-afb6-ff11a36deaac" xmlns:ns3="6422b601-5d28-4279-af84-0fc40bf0ec8e" targetNamespace="http://schemas.microsoft.com/office/2006/metadata/properties" ma:root="true" ma:fieldsID="4a602095fa24e28da9b0703a21411696" ns2:_="" ns3:_="">
    <xsd:import namespace="07cc28d1-1015-4451-afb6-ff11a36deaac"/>
    <xsd:import namespace="6422b601-5d28-4279-af84-0fc40bf0ec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Imag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c28d1-1015-4451-afb6-ff11a36dea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Image" ma:index="17" nillable="true" ma:displayName="Image" ma:format="Thumbnail" ma:internalName="Imag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6963a87-7139-4f63-9b27-46f0e2e187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2b601-5d28-4279-af84-0fc40bf0ec8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04c1065-0bd0-46d0-9cb5-4e8f4e04ff83}" ma:internalName="TaxCatchAll" ma:showField="CatchAllData" ma:web="6422b601-5d28-4279-af84-0fc40bf0ec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78C77-14A2-4E81-8111-3D845916C0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A8FE26-3AAD-4252-B7E4-A529E93C5CBB}">
  <ds:schemaRefs>
    <ds:schemaRef ds:uri="http://schemas.microsoft.com/office/2006/metadata/properties"/>
    <ds:schemaRef ds:uri="http://schemas.microsoft.com/office/infopath/2007/PartnerControls"/>
    <ds:schemaRef ds:uri="6422b601-5d28-4279-af84-0fc40bf0ec8e"/>
    <ds:schemaRef ds:uri="07cc28d1-1015-4451-afb6-ff11a36deaac"/>
  </ds:schemaRefs>
</ds:datastoreItem>
</file>

<file path=customXml/itemProps3.xml><?xml version="1.0" encoding="utf-8"?>
<ds:datastoreItem xmlns:ds="http://schemas.openxmlformats.org/officeDocument/2006/customXml" ds:itemID="{7C3E3D5B-11CF-4D79-9F44-2A61942E0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cc28d1-1015-4451-afb6-ff11a36deaac"/>
    <ds:schemaRef ds:uri="6422b601-5d28-4279-af84-0fc40bf0ec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Budget FY____</vt:lpstr>
      <vt:lpstr>Sheet1</vt:lpstr>
      <vt:lpstr>Naturals</vt:lpstr>
      <vt:lpstr>Op Naturals</vt:lpstr>
      <vt:lpstr>_naturals</vt:lpstr>
      <vt:lpstr>_naturalsal</vt:lpstr>
      <vt:lpstr>_naturalsop</vt:lpstr>
      <vt:lpstr>_naturalsops</vt:lpstr>
      <vt:lpstr>NatOp</vt:lpstr>
      <vt:lpstr>NatSal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Felber, Margie</cp:lastModifiedBy>
  <cp:revision/>
  <dcterms:created xsi:type="dcterms:W3CDTF">2022-06-10T17:17:40Z</dcterms:created>
  <dcterms:modified xsi:type="dcterms:W3CDTF">2023-02-23T13:29:53Z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0x01010088420495AC882A47BC1ED488366CEB39</vt:lpwstr>
  </property>
  <property fmtid="{D5CDD505-2E9C-101B-9397-08002B2CF9AE}" pid="3" name="MediaServiceImageTags">
    <vt:lpwstr/>
  </property>
</Properties>
</file>